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PRIHODI" sheetId="1" r:id="rId1"/>
    <sheet name="RASHOD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0" i="1"/>
  <c r="F74" i="2"/>
  <c r="E74"/>
  <c r="F14"/>
  <c r="F28"/>
  <c r="F50"/>
  <c r="F47"/>
  <c r="D74"/>
  <c r="F68"/>
  <c r="E68"/>
  <c r="D68"/>
  <c r="E35"/>
  <c r="E28"/>
  <c r="D28"/>
  <c r="E50"/>
  <c r="D50"/>
  <c r="E76" l="1"/>
  <c r="D76"/>
  <c r="E70"/>
  <c r="D70"/>
  <c r="F58"/>
  <c r="E58"/>
  <c r="D58"/>
  <c r="E47"/>
  <c r="D47"/>
  <c r="F35"/>
  <c r="D35"/>
  <c r="D80" s="1"/>
  <c r="E14"/>
  <c r="D14"/>
  <c r="F6"/>
  <c r="E6"/>
  <c r="D6"/>
  <c r="E80" l="1"/>
  <c r="F80"/>
</calcChain>
</file>

<file path=xl/sharedStrings.xml><?xml version="1.0" encoding="utf-8"?>
<sst xmlns="http://schemas.openxmlformats.org/spreadsheetml/2006/main" count="120" uniqueCount="115">
  <si>
    <t>Ред.</t>
  </si>
  <si>
    <t>бр.</t>
  </si>
  <si>
    <t>Економска</t>
  </si>
  <si>
    <t>класификација</t>
  </si>
  <si>
    <t>О  П  И   С</t>
  </si>
  <si>
    <t>ВРСТЕ ПРИХОДА</t>
  </si>
  <si>
    <t>1.</t>
  </si>
  <si>
    <t>Приходи из буџета СО Бор</t>
  </si>
  <si>
    <t>2.</t>
  </si>
  <si>
    <t>Текуће донације</t>
  </si>
  <si>
    <t>3.</t>
  </si>
  <si>
    <t>4.</t>
  </si>
  <si>
    <t>5.</t>
  </si>
  <si>
    <t xml:space="preserve">Установа ,,Центар за културу општине Бор”
19210 Бор, Моше Пијаде 1, тел / факс 030 424-546
www.centarzakulturubor.org.rs
 centarzakulturu@open.telekom.rs
</t>
  </si>
  <si>
    <t>Oстварени</t>
  </si>
  <si>
    <t>РАСХОДИ ЗА ЗАПОСЛЕНЕ</t>
  </si>
  <si>
    <t>Допр. за ПИО на терет послодавца</t>
  </si>
  <si>
    <t>Допр. за здрав. на терет послодавца</t>
  </si>
  <si>
    <t>Допр.за незап. на терет послодавца</t>
  </si>
  <si>
    <t>Превоз запослених</t>
  </si>
  <si>
    <t>СТАЛНИ ТРОШКОВИ</t>
  </si>
  <si>
    <t>Трошкови платног промета</t>
  </si>
  <si>
    <t>Трошкови електричне енергије</t>
  </si>
  <si>
    <t>Централно грејање</t>
  </si>
  <si>
    <t>Услуге водовода</t>
  </si>
  <si>
    <t>Одвоз отпада</t>
  </si>
  <si>
    <t>Трошкови поштарине</t>
  </si>
  <si>
    <t>Осигурање имовине</t>
  </si>
  <si>
    <t>Осигурање запослених</t>
  </si>
  <si>
    <t>ПОСЛОВНА ПУТОВАЊА</t>
  </si>
  <si>
    <t>ОПШТЕ УСЛУГЕ ПО УГОВОРУ</t>
  </si>
  <si>
    <t>Одржавање рачунара</t>
  </si>
  <si>
    <t>Услуге штампања</t>
  </si>
  <si>
    <t>Услуге рекламе</t>
  </si>
  <si>
    <t>СПЕЦИЈАЛИЗОВАНЕ УСЛУГЕ</t>
  </si>
  <si>
    <t>ТЕКУЋЕ ПОПР. И ОДРЖАВАЊЕ</t>
  </si>
  <si>
    <t>МАТЕРИЈАЛИ</t>
  </si>
  <si>
    <t>Административни материјал</t>
  </si>
  <si>
    <t>Трошкови горива и потр.мат.за саобраћај</t>
  </si>
  <si>
    <t>Материјал за хигијену</t>
  </si>
  <si>
    <t>ПОРЕЗИ И ТАКСЕ</t>
  </si>
  <si>
    <t>ОСНОВНА СРЕДСТВА</t>
  </si>
  <si>
    <t>УКУПНО:</t>
  </si>
  <si>
    <t>Извор</t>
  </si>
  <si>
    <t>Финансирања</t>
  </si>
  <si>
    <t>01</t>
  </si>
  <si>
    <t>08</t>
  </si>
  <si>
    <t>04</t>
  </si>
  <si>
    <t>Ред.
Бр.</t>
  </si>
  <si>
    <t>Економска
класифи-
кација</t>
  </si>
  <si>
    <t>О  П  И  С
ВРСТЕ ТРОШКОВА</t>
  </si>
  <si>
    <t>Расходи из
средстава
буџета
СО Бор</t>
  </si>
  <si>
    <t>Расходи из
сопствених
средстава</t>
  </si>
  <si>
    <t>Расходи
из 
средстава
донација</t>
  </si>
  <si>
    <t xml:space="preserve"> </t>
  </si>
  <si>
    <t xml:space="preserve">приходи 
</t>
  </si>
  <si>
    <t>Приход од програма</t>
  </si>
  <si>
    <t>УКУПНИ ПРИХОДИ</t>
  </si>
  <si>
    <t>Јубиларне награде - бруто</t>
  </si>
  <si>
    <t>Плате, накнаде и додаци - бруто</t>
  </si>
  <si>
    <t>Трошкови фиксне телефоније</t>
  </si>
  <si>
    <t>Трошкови АДСЛ</t>
  </si>
  <si>
    <t>Трошкови мобилне телефоније</t>
  </si>
  <si>
    <t>Осигурање возила</t>
  </si>
  <si>
    <t>Трошкови дневница за путовања у земљи</t>
  </si>
  <si>
    <t>Трошкови превоза на службеном путу</t>
  </si>
  <si>
    <t>Трошкови смештаја на службеном путу</t>
  </si>
  <si>
    <t>Ост.трошкови на службеном путу-путарине</t>
  </si>
  <si>
    <t>Трошк. дневница за путовања у иностранство</t>
  </si>
  <si>
    <t>Одржавање противпожарних апарата</t>
  </si>
  <si>
    <t>Материјал за културу(за сцену, озвучење, расвету)</t>
  </si>
  <si>
    <t>Регистрација возила</t>
  </si>
  <si>
    <t>Таксе за депоновање потписа</t>
  </si>
  <si>
    <t xml:space="preserve">Извештај сачинила,
_____________________________
Владана Димитријевић                                        </t>
  </si>
  <si>
    <t xml:space="preserve">И  З  В  Е  Ш  Т  А  Ј
О ФИНАНСИЈСКОМ ПОСЛОВАЊУ 
УСТАНОВЕ „ЦЕНТАР ЗА КУЛТУРУ ОПШТИНЕ БОР“ ЗА 2014.г.
</t>
  </si>
  <si>
    <t>ОСТВАРЕНИ ПРИХОДИ У 2014.години</t>
  </si>
  <si>
    <t>Mешовити и неодређени приходи – накнада штете од осигуравајуће куће за лом стакала</t>
  </si>
  <si>
    <t>Mешовити и неодређени приходи – средства од дечије недеље</t>
  </si>
  <si>
    <t>ОСТВАРЕНИ РАСХОДИ У 2014.години</t>
  </si>
  <si>
    <t>Отпремнина за одлазак у пензију</t>
  </si>
  <si>
    <t>Закуп бине</t>
  </si>
  <si>
    <t>Смештај на сл.путу у иностранство</t>
  </si>
  <si>
    <t>Одржавање сајта Установе</t>
  </si>
  <si>
    <t>Усавршавање и образовање запослених</t>
  </si>
  <si>
    <t>Услуге рекламе и пропаганде - ДВД</t>
  </si>
  <si>
    <t>Уговорене услуге(уговори за  жири,  уговори за извођење струје, план противпожарне евакуације, уговори за израду костима, уговор за сценографију, едукацију, превоз за потребе установе и др. )</t>
  </si>
  <si>
    <t>Угоститељске услуге за Фестивал влашке песме</t>
  </si>
  <si>
    <t>Репрезентација</t>
  </si>
  <si>
    <t>Награде за Сусрете села, рецитаторе, влашки фестивал, Сабор у Слатини и улицу дечијег осмеха)</t>
  </si>
  <si>
    <t>Остале опште услуге (балансирање точкова, прање службеног возила, израда шеме електричне инсталације</t>
  </si>
  <si>
    <t>План евакуације и надзор електричних инсталација</t>
  </si>
  <si>
    <t>Молерски радови</t>
  </si>
  <si>
    <t>Радови на крову</t>
  </si>
  <si>
    <t>Поправка женског тоалета</t>
  </si>
  <si>
    <t>Поправка службеног возила и редован годишњи сервис возила</t>
  </si>
  <si>
    <t>Поправка и одржавање рачунарске опреме</t>
  </si>
  <si>
    <t>Поправка и одржавање  опреме за културе</t>
  </si>
  <si>
    <t>Биодекорација</t>
  </si>
  <si>
    <t>Стручна литература за запослене</t>
  </si>
  <si>
    <t xml:space="preserve">Материјал- храна </t>
  </si>
  <si>
    <t>Материјал- пиће</t>
  </si>
  <si>
    <t>Материјал за посебне намене – потрошни материјал, алат и инвентар</t>
  </si>
  <si>
    <t>ОСТАЛЕ ДОТАЦИЈЕ И ТРАНСФЕРИ</t>
  </si>
  <si>
    <t>Повраћај плате од 10%</t>
  </si>
  <si>
    <t>Републичке таксе</t>
  </si>
  <si>
    <t>ЗГРАДЕ И ГРАЂЕВИНСКИ ОБЈЕКТИ</t>
  </si>
  <si>
    <t>Пројектна документација за израду хидрантске мреже</t>
  </si>
  <si>
    <t>Опрема за саобраћај - приколица и цирада</t>
  </si>
  <si>
    <t>Рачунарска опрема</t>
  </si>
  <si>
    <t>Опрема за културу</t>
  </si>
  <si>
    <t>Установа "Центар за културу општине Бор"
 директор
________________________________
Драган Илић</t>
  </si>
  <si>
    <r>
      <t xml:space="preserve">1. Укупно остварени приходи из буџета СО Бор (извор финансирања- 01)                    29.028.330,33
</t>
    </r>
    <r>
      <rPr>
        <b/>
        <u/>
        <sz val="12"/>
        <color theme="1"/>
        <rFont val="Times New Roman"/>
        <family val="1"/>
        <charset val="238"/>
      </rPr>
      <t>Укупно остварени расходи из средстава буџета СО Бор -                                                 29.028.330,33</t>
    </r>
    <r>
      <rPr>
        <b/>
        <sz val="12"/>
        <color theme="1"/>
        <rFont val="Times New Roman"/>
        <family val="1"/>
        <charset val="238"/>
      </rPr>
      <t xml:space="preserve">
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38"/>
      </rPr>
      <t xml:space="preserve"> 0,00</t>
    </r>
    <r>
      <rPr>
        <b/>
        <sz val="12"/>
        <color theme="1"/>
        <rFont val="Times New Roman"/>
        <family val="1"/>
        <charset val="238"/>
      </rPr>
      <t xml:space="preserve">
2. Укупно остварени приходи од донација (извор финансиорања - 08)                                   50.000,00
</t>
    </r>
    <r>
      <rPr>
        <b/>
        <u/>
        <sz val="12"/>
        <color theme="1"/>
        <rFont val="Times New Roman"/>
        <family val="1"/>
        <charset val="238"/>
      </rPr>
      <t>Укупно остварени расходи из средстава донација -                                                                    50.000,00</t>
    </r>
    <r>
      <rPr>
        <b/>
        <sz val="12"/>
        <color theme="1"/>
        <rFont val="Times New Roman"/>
        <family val="1"/>
        <charset val="238"/>
      </rPr>
      <t xml:space="preserve">
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38"/>
      </rPr>
      <t xml:space="preserve">0,00
</t>
    </r>
    <r>
      <rPr>
        <b/>
        <sz val="12"/>
        <color theme="1"/>
        <rFont val="Times New Roman"/>
        <family val="1"/>
        <charset val="238"/>
      </rPr>
      <t xml:space="preserve">
3. Укупно остварени сопствени приходи (извор финансирања - 04)                                  2.420.267,73
</t>
    </r>
    <r>
      <rPr>
        <b/>
        <u/>
        <sz val="12"/>
        <color theme="1"/>
        <rFont val="Times New Roman"/>
        <family val="1"/>
        <charset val="238"/>
      </rPr>
      <t>Укупно остварени расходи из сопствених средстава -                                                          2.239.714,16</t>
    </r>
    <r>
      <rPr>
        <b/>
        <sz val="12"/>
        <color theme="1"/>
        <rFont val="Times New Roman"/>
        <family val="1"/>
        <charset val="238"/>
      </rPr>
      <t xml:space="preserve">
Вишак прихода - суфицит 2014.године:                                                                                      180.553,57
Вишак прихода - суфицит 2014. године определити за покриће расхода и издатака у 2015.години
На конту 311711 налазе се неутрошена средства амортизације из претходних година у износу од 39.870,94 динара  
Приликом контроле Државне ревизорске институције, дат је усмени предлог да се наведена средства утроше током наредне године за набавку опреме.</t>
    </r>
  </si>
  <si>
    <t>У Бору, 16.02.2015.године
Број: 06-III/2015</t>
  </si>
  <si>
    <t>У току 2014.године Министарство културе и информисања одобрило је три пројекта за Установу. Укупно утрошена средства из Министарства износе 174.480,00 динара и садржана су у колони услуге културе на економској класификацији 424221</t>
  </si>
  <si>
    <t>Услуге културе за позоришне представе, концерте, сусрете села, дан матерњег језика, светски дан Рома, мјузикла, 1.мај, сабори у селима, борско културно лето, филмски фестивал, класична музика, Фестивал влашке песме, Меморијал Слободана Божиновића, програм за Нову годину и пројекти Министарства културе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</si>
</sst>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3" borderId="3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4" fontId="3" fillId="3" borderId="6" xfId="0" applyNumberFormat="1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49" fontId="1" fillId="0" borderId="14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4" borderId="22" xfId="0" applyFill="1" applyBorder="1"/>
    <xf numFmtId="4" fontId="3" fillId="3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/>
    <xf numFmtId="0" fontId="3" fillId="6" borderId="3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4" fontId="3" fillId="6" borderId="15" xfId="0" applyNumberFormat="1" applyFont="1" applyFill="1" applyBorder="1" applyAlignment="1">
      <alignment horizontal="right" vertical="top" wrapText="1"/>
    </xf>
    <xf numFmtId="4" fontId="3" fillId="6" borderId="1" xfId="0" applyNumberFormat="1" applyFont="1" applyFill="1" applyBorder="1" applyAlignment="1">
      <alignment horizontal="right" vertical="top" wrapText="1"/>
    </xf>
    <xf numFmtId="0" fontId="3" fillId="5" borderId="26" xfId="0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4" fontId="7" fillId="0" borderId="6" xfId="0" applyNumberFormat="1" applyFont="1" applyBorder="1" applyAlignment="1">
      <alignment horizontal="right" vertical="top" wrapText="1"/>
    </xf>
    <xf numFmtId="0" fontId="7" fillId="0" borderId="15" xfId="0" applyFont="1" applyBorder="1" applyAlignment="1">
      <alignment horizontal="right" vertical="top" wrapText="1"/>
    </xf>
    <xf numFmtId="0" fontId="0" fillId="0" borderId="19" xfId="0" applyFont="1" applyBorder="1"/>
    <xf numFmtId="0" fontId="0" fillId="0" borderId="20" xfId="0" applyFont="1" applyBorder="1"/>
    <xf numFmtId="4" fontId="6" fillId="0" borderId="20" xfId="0" applyNumberFormat="1" applyFont="1" applyBorder="1" applyAlignment="1">
      <alignment vertical="top"/>
    </xf>
    <xf numFmtId="4" fontId="7" fillId="0" borderId="15" xfId="0" applyNumberFormat="1" applyFont="1" applyBorder="1" applyAlignment="1">
      <alignment horizontal="right" vertical="top" wrapText="1"/>
    </xf>
    <xf numFmtId="4" fontId="7" fillId="0" borderId="0" xfId="0" applyNumberFormat="1" applyFont="1" applyBorder="1" applyAlignment="1">
      <alignment horizontal="right" vertical="top" wrapText="1"/>
    </xf>
    <xf numFmtId="0" fontId="0" fillId="0" borderId="23" xfId="0" applyFont="1" applyBorder="1"/>
    <xf numFmtId="4" fontId="7" fillId="0" borderId="8" xfId="0" applyNumberFormat="1" applyFont="1" applyBorder="1" applyAlignment="1">
      <alignment horizontal="right" vertical="top" wrapText="1"/>
    </xf>
    <xf numFmtId="0" fontId="0" fillId="0" borderId="8" xfId="0" applyFont="1" applyBorder="1"/>
    <xf numFmtId="0" fontId="7" fillId="2" borderId="3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4" fontId="7" fillId="2" borderId="6" xfId="0" applyNumberFormat="1" applyFont="1" applyFill="1" applyBorder="1" applyAlignment="1">
      <alignment horizontal="right" vertical="top" wrapText="1"/>
    </xf>
    <xf numFmtId="4" fontId="7" fillId="2" borderId="15" xfId="0" applyNumberFormat="1" applyFont="1" applyFill="1" applyBorder="1" applyAlignment="1">
      <alignment horizontal="right" vertical="top" wrapText="1"/>
    </xf>
    <xf numFmtId="4" fontId="7" fillId="0" borderId="20" xfId="0" applyNumberFormat="1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" fontId="7" fillId="0" borderId="4" xfId="0" applyNumberFormat="1" applyFont="1" applyBorder="1" applyAlignment="1">
      <alignment horizontal="right" vertical="top" wrapText="1"/>
    </xf>
    <xf numFmtId="4" fontId="7" fillId="0" borderId="16" xfId="0" applyNumberFormat="1" applyFont="1" applyBorder="1" applyAlignment="1">
      <alignment horizontal="right" vertical="top" wrapText="1"/>
    </xf>
    <xf numFmtId="0" fontId="0" fillId="0" borderId="1" xfId="0" applyFont="1" applyBorder="1"/>
    <xf numFmtId="0" fontId="0" fillId="0" borderId="21" xfId="0" applyFont="1" applyBorder="1"/>
    <xf numFmtId="0" fontId="0" fillId="0" borderId="18" xfId="0" applyFont="1" applyBorder="1"/>
    <xf numFmtId="4" fontId="7" fillId="0" borderId="19" xfId="0" applyNumberFormat="1" applyFont="1" applyBorder="1" applyAlignment="1">
      <alignment vertical="top"/>
    </xf>
    <xf numFmtId="4" fontId="7" fillId="2" borderId="0" xfId="0" applyNumberFormat="1" applyFont="1" applyFill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0" fillId="0" borderId="25" xfId="0" applyFont="1" applyBorder="1"/>
    <xf numFmtId="0" fontId="7" fillId="0" borderId="1" xfId="0" applyFont="1" applyBorder="1" applyAlignment="1">
      <alignment horizontal="right" vertical="top" wrapText="1"/>
    </xf>
    <xf numFmtId="4" fontId="7" fillId="2" borderId="24" xfId="0" applyNumberFormat="1" applyFont="1" applyFill="1" applyBorder="1" applyAlignment="1">
      <alignment horizontal="right" vertical="top" wrapText="1"/>
    </xf>
    <xf numFmtId="0" fontId="0" fillId="0" borderId="24" xfId="0" applyFont="1" applyBorder="1"/>
    <xf numFmtId="0" fontId="7" fillId="2" borderId="6" xfId="0" applyFont="1" applyFill="1" applyBorder="1" applyAlignment="1">
      <alignment horizontal="right" vertical="top" wrapText="1"/>
    </xf>
    <xf numFmtId="4" fontId="7" fillId="2" borderId="3" xfId="0" applyNumberFormat="1" applyFont="1" applyFill="1" applyBorder="1" applyAlignment="1">
      <alignment horizontal="right" vertical="top" wrapText="1"/>
    </xf>
    <xf numFmtId="0" fontId="0" fillId="0" borderId="3" xfId="0" applyFont="1" applyBorder="1"/>
    <xf numFmtId="0" fontId="7" fillId="5" borderId="3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4" fontId="7" fillId="5" borderId="6" xfId="0" applyNumberFormat="1" applyFont="1" applyFill="1" applyBorder="1" applyAlignment="1">
      <alignment horizontal="right" vertical="top" wrapText="1"/>
    </xf>
    <xf numFmtId="4" fontId="7" fillId="5" borderId="15" xfId="0" applyNumberFormat="1" applyFont="1" applyFill="1" applyBorder="1" applyAlignment="1">
      <alignment horizontal="right" vertical="top" wrapText="1"/>
    </xf>
    <xf numFmtId="0" fontId="0" fillId="5" borderId="20" xfId="0" applyFont="1" applyFill="1" applyBorder="1"/>
    <xf numFmtId="49" fontId="7" fillId="0" borderId="6" xfId="0" applyNumberFormat="1" applyFont="1" applyBorder="1" applyAlignment="1">
      <alignment horizontal="center" vertical="top" wrapText="1"/>
    </xf>
    <xf numFmtId="0" fontId="3" fillId="5" borderId="15" xfId="0" applyFont="1" applyFill="1" applyBorder="1" applyAlignment="1">
      <alignment vertical="top" wrapText="1"/>
    </xf>
    <xf numFmtId="0" fontId="0" fillId="4" borderId="20" xfId="0" applyFill="1" applyBorder="1"/>
    <xf numFmtId="0" fontId="3" fillId="4" borderId="20" xfId="0" applyFont="1" applyFill="1" applyBorder="1"/>
    <xf numFmtId="4" fontId="3" fillId="4" borderId="27" xfId="0" applyNumberFormat="1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1" fillId="5" borderId="26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</xdr:row>
      <xdr:rowOff>38101</xdr:rowOff>
    </xdr:from>
    <xdr:to>
      <xdr:col>2</xdr:col>
      <xdr:colOff>66676</xdr:colOff>
      <xdr:row>5</xdr:row>
      <xdr:rowOff>180976</xdr:rowOff>
    </xdr:to>
    <xdr:pic>
      <xdr:nvPicPr>
        <xdr:cNvPr id="2" name="Picture 1" descr="LOGO-CKB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228601"/>
          <a:ext cx="10287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21" sqref="E21"/>
    </sheetView>
  </sheetViews>
  <sheetFormatPr defaultRowHeight="15"/>
  <cols>
    <col min="1" max="1" width="6.42578125" customWidth="1"/>
    <col min="2" max="2" width="10.42578125" customWidth="1"/>
    <col min="3" max="3" width="12.85546875" customWidth="1"/>
    <col min="4" max="4" width="60" customWidth="1"/>
    <col min="5" max="5" width="22.5703125" customWidth="1"/>
    <col min="6" max="6" width="15.42578125" customWidth="1"/>
  </cols>
  <sheetData>
    <row r="1" spans="1:10">
      <c r="A1" s="73"/>
      <c r="B1" s="73"/>
      <c r="C1" s="73"/>
      <c r="D1" s="73"/>
      <c r="E1" s="73"/>
    </row>
    <row r="2" spans="1:10" ht="15" customHeight="1">
      <c r="A2" s="71" t="s">
        <v>13</v>
      </c>
      <c r="B2" s="71"/>
      <c r="C2" s="71"/>
      <c r="D2" s="71"/>
      <c r="E2" s="71"/>
      <c r="F2" s="6"/>
      <c r="G2" s="6"/>
      <c r="H2" s="6"/>
      <c r="I2" s="6"/>
      <c r="J2" s="6"/>
    </row>
    <row r="3" spans="1:10" ht="15" customHeight="1">
      <c r="A3" s="71"/>
      <c r="B3" s="71"/>
      <c r="C3" s="71"/>
      <c r="D3" s="71"/>
      <c r="E3" s="71"/>
      <c r="F3" s="6"/>
      <c r="G3" s="6"/>
      <c r="H3" s="6"/>
      <c r="I3" s="6"/>
      <c r="J3" s="6"/>
    </row>
    <row r="4" spans="1:10" ht="18.75" customHeight="1">
      <c r="A4" s="71"/>
      <c r="B4" s="71"/>
      <c r="C4" s="71"/>
      <c r="D4" s="71"/>
      <c r="E4" s="71"/>
      <c r="F4" s="6"/>
      <c r="G4" s="6"/>
      <c r="H4" s="6"/>
      <c r="I4" s="6"/>
      <c r="J4" s="6"/>
    </row>
    <row r="5" spans="1:10" ht="15" customHeight="1">
      <c r="A5" s="71"/>
      <c r="B5" s="71"/>
      <c r="C5" s="71"/>
      <c r="D5" s="71"/>
      <c r="E5" s="71"/>
      <c r="F5" s="6"/>
      <c r="G5" s="6"/>
      <c r="H5" s="6"/>
      <c r="I5" s="6"/>
      <c r="J5" s="6"/>
    </row>
    <row r="6" spans="1:10" ht="15.75" customHeight="1">
      <c r="A6" s="71"/>
      <c r="B6" s="71"/>
      <c r="C6" s="71"/>
      <c r="D6" s="71"/>
      <c r="E6" s="71"/>
      <c r="F6" s="6"/>
      <c r="G6" s="6"/>
      <c r="H6" s="6"/>
      <c r="I6" s="6"/>
      <c r="J6" s="6"/>
    </row>
    <row r="7" spans="1:10" ht="15.75" customHeight="1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15.75" customHeight="1">
      <c r="A8" s="71" t="s">
        <v>74</v>
      </c>
      <c r="B8" s="71"/>
      <c r="C8" s="72"/>
      <c r="D8" s="72"/>
      <c r="E8" s="72"/>
    </row>
    <row r="9" spans="1:10">
      <c r="A9" s="72"/>
      <c r="B9" s="72"/>
      <c r="C9" s="72"/>
      <c r="D9" s="72"/>
      <c r="E9" s="72"/>
    </row>
    <row r="10" spans="1:10" ht="21" customHeight="1">
      <c r="A10" s="72"/>
      <c r="B10" s="72"/>
      <c r="C10" s="72"/>
      <c r="D10" s="72"/>
      <c r="E10" s="72"/>
    </row>
    <row r="11" spans="1:10" ht="21" customHeight="1">
      <c r="A11" s="5"/>
      <c r="B11" s="5"/>
      <c r="C11" s="5"/>
      <c r="D11" s="5"/>
      <c r="E11" s="5"/>
    </row>
    <row r="12" spans="1:10" ht="20.25" customHeight="1" thickBot="1">
      <c r="A12" s="74" t="s">
        <v>75</v>
      </c>
      <c r="B12" s="74"/>
      <c r="C12" s="74"/>
      <c r="D12" s="74"/>
      <c r="E12" s="74"/>
    </row>
    <row r="13" spans="1:10" ht="19.5" customHeight="1">
      <c r="A13" s="1" t="s">
        <v>0</v>
      </c>
      <c r="B13" s="3" t="s">
        <v>43</v>
      </c>
      <c r="C13" s="3" t="s">
        <v>2</v>
      </c>
      <c r="D13" s="3" t="s">
        <v>4</v>
      </c>
      <c r="E13" s="3" t="s">
        <v>14</v>
      </c>
    </row>
    <row r="14" spans="1:10" ht="38.25" customHeight="1" thickBot="1">
      <c r="A14" s="2" t="s">
        <v>1</v>
      </c>
      <c r="B14" s="4" t="s">
        <v>44</v>
      </c>
      <c r="C14" s="4" t="s">
        <v>3</v>
      </c>
      <c r="D14" s="4" t="s">
        <v>5</v>
      </c>
      <c r="E14" s="4" t="s">
        <v>55</v>
      </c>
    </row>
    <row r="15" spans="1:10" ht="19.5" customHeight="1" thickBot="1">
      <c r="A15" s="27" t="s">
        <v>6</v>
      </c>
      <c r="B15" s="66" t="s">
        <v>45</v>
      </c>
      <c r="C15" s="28">
        <v>791111</v>
      </c>
      <c r="D15" s="28" t="s">
        <v>7</v>
      </c>
      <c r="E15" s="29">
        <v>29028330.329999998</v>
      </c>
    </row>
    <row r="16" spans="1:10" ht="16.5" customHeight="1" thickBot="1">
      <c r="A16" s="27" t="s">
        <v>8</v>
      </c>
      <c r="B16" s="66" t="s">
        <v>46</v>
      </c>
      <c r="C16" s="28">
        <v>732151</v>
      </c>
      <c r="D16" s="28" t="s">
        <v>9</v>
      </c>
      <c r="E16" s="29">
        <v>50000</v>
      </c>
    </row>
    <row r="17" spans="1:5" ht="16.5" thickBot="1">
      <c r="A17" s="27" t="s">
        <v>10</v>
      </c>
      <c r="B17" s="66" t="s">
        <v>47</v>
      </c>
      <c r="C17" s="28">
        <v>742372</v>
      </c>
      <c r="D17" s="28" t="s">
        <v>56</v>
      </c>
      <c r="E17" s="29">
        <v>2406497.73</v>
      </c>
    </row>
    <row r="18" spans="1:5" ht="32.25" thickBot="1">
      <c r="A18" s="27" t="s">
        <v>11</v>
      </c>
      <c r="B18" s="66" t="s">
        <v>47</v>
      </c>
      <c r="C18" s="28">
        <v>745141</v>
      </c>
      <c r="D18" s="28" t="s">
        <v>76</v>
      </c>
      <c r="E18" s="29">
        <v>5850</v>
      </c>
    </row>
    <row r="19" spans="1:5" ht="18.75" customHeight="1" thickBot="1">
      <c r="A19" s="27" t="s">
        <v>12</v>
      </c>
      <c r="B19" s="66" t="s">
        <v>47</v>
      </c>
      <c r="C19" s="28">
        <v>745151</v>
      </c>
      <c r="D19" s="28" t="s">
        <v>77</v>
      </c>
      <c r="E19" s="29">
        <v>7920</v>
      </c>
    </row>
    <row r="20" spans="1:5" ht="19.5" thickBot="1">
      <c r="A20" s="19"/>
      <c r="B20" s="68"/>
      <c r="C20" s="68"/>
      <c r="D20" s="69" t="s">
        <v>57</v>
      </c>
      <c r="E20" s="70">
        <f>+E15+E16+E17+E18+E19</f>
        <v>31498598.059999999</v>
      </c>
    </row>
  </sheetData>
  <mergeCells count="4">
    <mergeCell ref="A8:E10"/>
    <mergeCell ref="A1:E1"/>
    <mergeCell ref="A2:E6"/>
    <mergeCell ref="A12:E12"/>
  </mergeCells>
  <pageMargins left="1.55" right="0.63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01"/>
  <sheetViews>
    <sheetView topLeftCell="A79" workbookViewId="0">
      <selection activeCell="H96" sqref="H96"/>
    </sheetView>
  </sheetViews>
  <sheetFormatPr defaultRowHeight="15"/>
  <cols>
    <col min="1" max="1" width="5.140625" customWidth="1"/>
    <col min="2" max="2" width="12" customWidth="1"/>
    <col min="3" max="3" width="54.140625" customWidth="1"/>
    <col min="4" max="4" width="18" customWidth="1"/>
    <col min="5" max="5" width="17.7109375" customWidth="1"/>
    <col min="6" max="6" width="14.85546875" customWidth="1"/>
  </cols>
  <sheetData>
    <row r="2" spans="1:6" ht="16.5" thickBot="1">
      <c r="A2" s="80" t="s">
        <v>78</v>
      </c>
      <c r="B2" s="80"/>
      <c r="C2" s="80"/>
      <c r="D2" s="80"/>
      <c r="E2" s="80"/>
      <c r="F2" s="80"/>
    </row>
    <row r="3" spans="1:6" ht="23.25" customHeight="1">
      <c r="A3" s="81" t="s">
        <v>48</v>
      </c>
      <c r="B3" s="81" t="s">
        <v>49</v>
      </c>
      <c r="C3" s="81" t="s">
        <v>50</v>
      </c>
      <c r="D3" s="81" t="s">
        <v>51</v>
      </c>
      <c r="E3" s="83" t="s">
        <v>52</v>
      </c>
      <c r="F3" s="86" t="s">
        <v>53</v>
      </c>
    </row>
    <row r="4" spans="1:6" ht="40.5" customHeight="1">
      <c r="A4" s="85"/>
      <c r="B4" s="85"/>
      <c r="C4" s="85"/>
      <c r="D4" s="82"/>
      <c r="E4" s="84"/>
      <c r="F4" s="87"/>
    </row>
    <row r="5" spans="1:6" ht="15.75">
      <c r="A5" s="11"/>
      <c r="B5" s="12"/>
      <c r="C5" s="12"/>
      <c r="D5" s="14" t="s">
        <v>45</v>
      </c>
      <c r="E5" s="13" t="s">
        <v>47</v>
      </c>
      <c r="F5" s="15" t="s">
        <v>46</v>
      </c>
    </row>
    <row r="6" spans="1:6" ht="19.5" thickBot="1">
      <c r="A6" s="7"/>
      <c r="B6" s="8">
        <v>410000</v>
      </c>
      <c r="C6" s="8" t="s">
        <v>15</v>
      </c>
      <c r="D6" s="9">
        <f>SUM(D7:D13)</f>
        <v>12361174</v>
      </c>
      <c r="E6" s="9">
        <f>SUM(E7:E13)</f>
        <v>0</v>
      </c>
      <c r="F6" s="9">
        <f>SUM(F7:F13)</f>
        <v>0</v>
      </c>
    </row>
    <row r="7" spans="1:6" ht="20.25" customHeight="1" thickBot="1">
      <c r="A7" s="27">
        <v>1</v>
      </c>
      <c r="B7" s="28">
        <v>411111</v>
      </c>
      <c r="C7" s="28" t="s">
        <v>59</v>
      </c>
      <c r="D7" s="29">
        <v>10005926</v>
      </c>
      <c r="E7" s="30"/>
      <c r="F7" s="31"/>
    </row>
    <row r="8" spans="1:6" ht="19.5" customHeight="1" thickBot="1">
      <c r="A8" s="27">
        <v>2</v>
      </c>
      <c r="B8" s="28">
        <v>412111</v>
      </c>
      <c r="C8" s="28" t="s">
        <v>16</v>
      </c>
      <c r="D8" s="29">
        <v>1138994</v>
      </c>
      <c r="E8" s="30"/>
      <c r="F8" s="32"/>
    </row>
    <row r="9" spans="1:6" ht="18" customHeight="1" thickBot="1">
      <c r="A9" s="27">
        <v>3</v>
      </c>
      <c r="B9" s="28">
        <v>412211</v>
      </c>
      <c r="C9" s="28" t="s">
        <v>17</v>
      </c>
      <c r="D9" s="29">
        <v>577047</v>
      </c>
      <c r="E9" s="30"/>
      <c r="F9" s="32"/>
    </row>
    <row r="10" spans="1:6" ht="19.5" customHeight="1" thickBot="1">
      <c r="A10" s="27">
        <v>4</v>
      </c>
      <c r="B10" s="28">
        <v>412311</v>
      </c>
      <c r="C10" s="28" t="s">
        <v>18</v>
      </c>
      <c r="D10" s="29">
        <v>75045</v>
      </c>
      <c r="E10" s="30"/>
      <c r="F10" s="32"/>
    </row>
    <row r="11" spans="1:6" ht="19.5" customHeight="1" thickBot="1">
      <c r="A11" s="27">
        <v>5</v>
      </c>
      <c r="B11" s="28">
        <v>414311</v>
      </c>
      <c r="C11" s="28" t="s">
        <v>79</v>
      </c>
      <c r="D11" s="29">
        <v>197691</v>
      </c>
      <c r="E11" s="33"/>
      <c r="F11" s="33"/>
    </row>
    <row r="12" spans="1:6" ht="17.25" customHeight="1" thickBot="1">
      <c r="A12" s="27">
        <v>6</v>
      </c>
      <c r="B12" s="28">
        <v>415112</v>
      </c>
      <c r="C12" s="28" t="s">
        <v>19</v>
      </c>
      <c r="D12" s="29">
        <v>155130</v>
      </c>
      <c r="E12" s="30"/>
      <c r="F12" s="32"/>
    </row>
    <row r="13" spans="1:6" ht="17.25" customHeight="1" thickBot="1">
      <c r="A13" s="27">
        <v>7</v>
      </c>
      <c r="B13" s="28">
        <v>416111</v>
      </c>
      <c r="C13" s="28" t="s">
        <v>58</v>
      </c>
      <c r="D13" s="29">
        <v>211341</v>
      </c>
      <c r="E13" s="30"/>
      <c r="F13" s="32"/>
    </row>
    <row r="14" spans="1:6" ht="17.25" customHeight="1" thickBot="1">
      <c r="A14" s="7"/>
      <c r="B14" s="8">
        <v>421000</v>
      </c>
      <c r="C14" s="8" t="s">
        <v>20</v>
      </c>
      <c r="D14" s="9">
        <f>SUM(D15:D27)</f>
        <v>1678707.5699999998</v>
      </c>
      <c r="E14" s="9">
        <f>SUM(E15:E27)</f>
        <v>161439.04000000001</v>
      </c>
      <c r="F14" s="9">
        <f>SUM(F15:F27)</f>
        <v>0</v>
      </c>
    </row>
    <row r="15" spans="1:6" ht="15.75" customHeight="1" thickBot="1">
      <c r="A15" s="27">
        <v>1</v>
      </c>
      <c r="B15" s="28">
        <v>421111</v>
      </c>
      <c r="C15" s="28" t="s">
        <v>21</v>
      </c>
      <c r="D15" s="29">
        <v>72716.98</v>
      </c>
      <c r="E15" s="34">
        <v>18379.11</v>
      </c>
      <c r="F15" s="31"/>
    </row>
    <row r="16" spans="1:6" ht="15.75" customHeight="1" thickBot="1">
      <c r="A16" s="27">
        <v>2</v>
      </c>
      <c r="B16" s="28">
        <v>421211</v>
      </c>
      <c r="C16" s="28" t="s">
        <v>22</v>
      </c>
      <c r="D16" s="29">
        <v>205509.64</v>
      </c>
      <c r="E16" s="30"/>
      <c r="F16" s="32"/>
    </row>
    <row r="17" spans="1:6" ht="18" customHeight="1" thickBot="1">
      <c r="A17" s="27">
        <v>3</v>
      </c>
      <c r="B17" s="28">
        <v>421225</v>
      </c>
      <c r="C17" s="28" t="s">
        <v>23</v>
      </c>
      <c r="D17" s="29">
        <v>824479.76</v>
      </c>
      <c r="E17" s="30"/>
      <c r="F17" s="32"/>
    </row>
    <row r="18" spans="1:6" ht="14.25" customHeight="1" thickBot="1">
      <c r="A18" s="27">
        <v>4</v>
      </c>
      <c r="B18" s="28">
        <v>421311</v>
      </c>
      <c r="C18" s="28" t="s">
        <v>24</v>
      </c>
      <c r="D18" s="29">
        <v>12204.41</v>
      </c>
      <c r="E18" s="30"/>
      <c r="F18" s="32"/>
    </row>
    <row r="19" spans="1:6" ht="15.75" customHeight="1" thickBot="1">
      <c r="A19" s="27">
        <v>5</v>
      </c>
      <c r="B19" s="28">
        <v>421324</v>
      </c>
      <c r="C19" s="28" t="s">
        <v>25</v>
      </c>
      <c r="D19" s="29">
        <v>11071.2</v>
      </c>
      <c r="E19" s="30"/>
      <c r="F19" s="32"/>
    </row>
    <row r="20" spans="1:6" ht="15" customHeight="1" thickBot="1">
      <c r="A20" s="27">
        <v>6</v>
      </c>
      <c r="B20" s="28">
        <v>421411</v>
      </c>
      <c r="C20" s="28" t="s">
        <v>60</v>
      </c>
      <c r="D20" s="29">
        <v>44559.81</v>
      </c>
      <c r="E20" s="34">
        <v>7991.75</v>
      </c>
      <c r="F20" s="32"/>
    </row>
    <row r="21" spans="1:6" ht="15.75" customHeight="1" thickBot="1">
      <c r="A21" s="27">
        <v>7</v>
      </c>
      <c r="B21" s="28">
        <v>421412</v>
      </c>
      <c r="C21" s="28" t="s">
        <v>61</v>
      </c>
      <c r="D21" s="29">
        <v>36030.129999999997</v>
      </c>
      <c r="E21" s="34"/>
      <c r="F21" s="32"/>
    </row>
    <row r="22" spans="1:6" ht="15" customHeight="1" thickBot="1">
      <c r="A22" s="27">
        <v>8</v>
      </c>
      <c r="B22" s="28">
        <v>421414</v>
      </c>
      <c r="C22" s="28" t="s">
        <v>62</v>
      </c>
      <c r="D22" s="29">
        <v>84000</v>
      </c>
      <c r="E22" s="34">
        <v>65241.58</v>
      </c>
      <c r="F22" s="32"/>
    </row>
    <row r="23" spans="1:6" ht="15" customHeight="1" thickBot="1">
      <c r="A23" s="27">
        <v>9</v>
      </c>
      <c r="B23" s="28">
        <v>421421</v>
      </c>
      <c r="C23" s="28" t="s">
        <v>26</v>
      </c>
      <c r="D23" s="29">
        <v>2000</v>
      </c>
      <c r="E23" s="34">
        <v>25151.599999999999</v>
      </c>
      <c r="F23" s="32"/>
    </row>
    <row r="24" spans="1:6" ht="15" customHeight="1" thickBot="1">
      <c r="A24" s="27">
        <v>10</v>
      </c>
      <c r="B24" s="28">
        <v>421512</v>
      </c>
      <c r="C24" s="28" t="s">
        <v>63</v>
      </c>
      <c r="D24" s="29">
        <v>13125</v>
      </c>
      <c r="E24" s="34">
        <v>4710</v>
      </c>
      <c r="F24" s="32"/>
    </row>
    <row r="25" spans="1:6" ht="15.75" customHeight="1" thickBot="1">
      <c r="A25" s="27">
        <v>11</v>
      </c>
      <c r="B25" s="28">
        <v>421513</v>
      </c>
      <c r="C25" s="28" t="s">
        <v>27</v>
      </c>
      <c r="D25" s="29">
        <v>189024.64000000001</v>
      </c>
      <c r="E25" s="30"/>
      <c r="F25" s="32"/>
    </row>
    <row r="26" spans="1:6" ht="17.25" customHeight="1" thickBot="1">
      <c r="A26" s="27">
        <v>12</v>
      </c>
      <c r="B26" s="28">
        <v>421521</v>
      </c>
      <c r="C26" s="28" t="s">
        <v>28</v>
      </c>
      <c r="D26" s="29">
        <v>3986</v>
      </c>
      <c r="E26" s="34">
        <v>39965</v>
      </c>
      <c r="F26" s="32"/>
    </row>
    <row r="27" spans="1:6" ht="18" customHeight="1" thickBot="1">
      <c r="A27" s="27">
        <v>13</v>
      </c>
      <c r="B27" s="28">
        <v>421626</v>
      </c>
      <c r="C27" s="28" t="s">
        <v>80</v>
      </c>
      <c r="D27" s="29">
        <v>180000</v>
      </c>
      <c r="E27" s="30"/>
      <c r="F27" s="32"/>
    </row>
    <row r="28" spans="1:6" ht="17.25" customHeight="1" thickBot="1">
      <c r="A28" s="10"/>
      <c r="B28" s="8">
        <v>422000</v>
      </c>
      <c r="C28" s="8" t="s">
        <v>29</v>
      </c>
      <c r="D28" s="9">
        <f>SUM(D29:D34)</f>
        <v>84296</v>
      </c>
      <c r="E28" s="9">
        <f>SUM(E29:E34)</f>
        <v>30374</v>
      </c>
      <c r="F28" s="9">
        <f>SUM(F29:F34)</f>
        <v>0</v>
      </c>
    </row>
    <row r="29" spans="1:6" ht="15" customHeight="1" thickBot="1">
      <c r="A29" s="27">
        <v>1</v>
      </c>
      <c r="B29" s="28">
        <v>422111</v>
      </c>
      <c r="C29" s="28" t="s">
        <v>64</v>
      </c>
      <c r="D29" s="29">
        <v>12839</v>
      </c>
      <c r="E29" s="34">
        <v>28584</v>
      </c>
      <c r="F29" s="32"/>
    </row>
    <row r="30" spans="1:6" ht="15.75" customHeight="1" thickBot="1">
      <c r="A30" s="27">
        <v>2</v>
      </c>
      <c r="B30" s="28">
        <v>422121</v>
      </c>
      <c r="C30" s="28" t="s">
        <v>65</v>
      </c>
      <c r="D30" s="29"/>
      <c r="E30" s="34"/>
      <c r="F30" s="32"/>
    </row>
    <row r="31" spans="1:6" ht="15.75" customHeight="1" thickBot="1">
      <c r="A31" s="27">
        <v>3</v>
      </c>
      <c r="B31" s="28">
        <v>422131</v>
      </c>
      <c r="C31" s="28" t="s">
        <v>66</v>
      </c>
      <c r="D31" s="29">
        <v>27000</v>
      </c>
      <c r="E31" s="34"/>
      <c r="F31" s="32"/>
    </row>
    <row r="32" spans="1:6" ht="14.25" customHeight="1" thickBot="1">
      <c r="A32" s="27">
        <v>4</v>
      </c>
      <c r="B32" s="28">
        <v>422199</v>
      </c>
      <c r="C32" s="28" t="s">
        <v>67</v>
      </c>
      <c r="D32" s="29">
        <v>640</v>
      </c>
      <c r="E32" s="34">
        <v>1790</v>
      </c>
      <c r="F32" s="32"/>
    </row>
    <row r="33" spans="1:11" ht="16.5" customHeight="1" thickBot="1">
      <c r="A33" s="27">
        <v>5</v>
      </c>
      <c r="B33" s="28">
        <v>422211</v>
      </c>
      <c r="C33" s="28" t="s">
        <v>68</v>
      </c>
      <c r="D33" s="29">
        <v>28467</v>
      </c>
      <c r="E33" s="35"/>
      <c r="F33" s="36"/>
    </row>
    <row r="34" spans="1:11" ht="16.5" customHeight="1" thickBot="1">
      <c r="A34" s="27">
        <v>6</v>
      </c>
      <c r="B34" s="28">
        <v>422231</v>
      </c>
      <c r="C34" s="28" t="s">
        <v>81</v>
      </c>
      <c r="D34" s="34">
        <v>15350</v>
      </c>
      <c r="E34" s="37"/>
      <c r="F34" s="38"/>
    </row>
    <row r="35" spans="1:11" ht="16.5" customHeight="1" thickBot="1">
      <c r="A35" s="7"/>
      <c r="B35" s="8">
        <v>423000</v>
      </c>
      <c r="C35" s="8" t="s">
        <v>30</v>
      </c>
      <c r="D35" s="9">
        <f>SUM(D36:D46)</f>
        <v>4223315</v>
      </c>
      <c r="E35" s="9">
        <f>SUM(E36:E46)</f>
        <v>138175</v>
      </c>
      <c r="F35" s="9">
        <f>SUM(F36:F46)</f>
        <v>0</v>
      </c>
    </row>
    <row r="36" spans="1:11" ht="16.5" customHeight="1" thickBot="1">
      <c r="A36" s="27">
        <v>1</v>
      </c>
      <c r="B36" s="28">
        <v>423221</v>
      </c>
      <c r="C36" s="28" t="s">
        <v>31</v>
      </c>
      <c r="D36" s="29">
        <v>38000</v>
      </c>
      <c r="E36" s="30"/>
      <c r="F36" s="32"/>
    </row>
    <row r="37" spans="1:11" ht="15" customHeight="1" thickBot="1">
      <c r="A37" s="27">
        <v>2</v>
      </c>
      <c r="B37" s="28">
        <v>423291</v>
      </c>
      <c r="C37" s="28" t="s">
        <v>82</v>
      </c>
      <c r="D37" s="29">
        <v>50000</v>
      </c>
      <c r="E37" s="34"/>
      <c r="F37" s="32"/>
    </row>
    <row r="38" spans="1:11" ht="15" customHeight="1" thickBot="1">
      <c r="A38" s="27">
        <v>3</v>
      </c>
      <c r="B38" s="28">
        <v>423321</v>
      </c>
      <c r="C38" s="28" t="s">
        <v>83</v>
      </c>
      <c r="D38" s="29">
        <v>29900</v>
      </c>
      <c r="E38" s="34">
        <v>20000</v>
      </c>
      <c r="F38" s="32"/>
    </row>
    <row r="39" spans="1:11" ht="15" customHeight="1" thickBot="1">
      <c r="A39" s="27">
        <v>4</v>
      </c>
      <c r="B39" s="28">
        <v>423419</v>
      </c>
      <c r="C39" s="28" t="s">
        <v>32</v>
      </c>
      <c r="D39" s="29">
        <v>331800</v>
      </c>
      <c r="E39" s="34"/>
      <c r="F39" s="32"/>
    </row>
    <row r="40" spans="1:11" ht="15" customHeight="1" thickBot="1">
      <c r="A40" s="27">
        <v>5</v>
      </c>
      <c r="B40" s="28">
        <v>423439</v>
      </c>
      <c r="C40" s="28" t="s">
        <v>84</v>
      </c>
      <c r="D40" s="29">
        <v>360000</v>
      </c>
      <c r="E40" s="34"/>
      <c r="F40" s="32"/>
    </row>
    <row r="41" spans="1:11" ht="15" customHeight="1" thickBot="1">
      <c r="A41" s="27">
        <v>6</v>
      </c>
      <c r="B41" s="28">
        <v>423431</v>
      </c>
      <c r="C41" s="28" t="s">
        <v>33</v>
      </c>
      <c r="D41" s="29">
        <v>141600</v>
      </c>
      <c r="E41" s="30"/>
      <c r="F41" s="32"/>
    </row>
    <row r="42" spans="1:11" ht="66.75" customHeight="1" thickBot="1">
      <c r="A42" s="39">
        <v>7</v>
      </c>
      <c r="B42" s="40">
        <v>423599</v>
      </c>
      <c r="C42" s="40" t="s">
        <v>85</v>
      </c>
      <c r="D42" s="41">
        <v>3001928</v>
      </c>
      <c r="E42" s="42">
        <v>89785</v>
      </c>
      <c r="F42" s="43"/>
    </row>
    <row r="43" spans="1:11" ht="18.75" customHeight="1" thickBot="1">
      <c r="A43" s="27">
        <v>8</v>
      </c>
      <c r="B43" s="28">
        <v>423621</v>
      </c>
      <c r="C43" s="28" t="s">
        <v>86</v>
      </c>
      <c r="D43" s="29"/>
      <c r="E43" s="34">
        <v>25790</v>
      </c>
      <c r="F43" s="32"/>
    </row>
    <row r="44" spans="1:11" ht="18.75" customHeight="1" thickBot="1">
      <c r="A44" s="27">
        <v>9</v>
      </c>
      <c r="B44" s="28">
        <v>423711</v>
      </c>
      <c r="C44" s="28" t="s">
        <v>87</v>
      </c>
      <c r="D44" s="29">
        <v>48600</v>
      </c>
      <c r="E44" s="34"/>
      <c r="F44" s="32"/>
    </row>
    <row r="45" spans="1:11" ht="32.25" customHeight="1" thickBot="1">
      <c r="A45" s="39">
        <v>10</v>
      </c>
      <c r="B45" s="40">
        <v>423712</v>
      </c>
      <c r="C45" s="40" t="s">
        <v>88</v>
      </c>
      <c r="D45" s="41">
        <v>167007</v>
      </c>
      <c r="E45" s="42"/>
      <c r="F45" s="32"/>
      <c r="K45" t="s">
        <v>54</v>
      </c>
    </row>
    <row r="46" spans="1:11" ht="49.5" customHeight="1" thickBot="1">
      <c r="A46" s="44">
        <v>11</v>
      </c>
      <c r="B46" s="45">
        <v>423911</v>
      </c>
      <c r="C46" s="45" t="s">
        <v>89</v>
      </c>
      <c r="D46" s="46">
        <v>54480</v>
      </c>
      <c r="E46" s="47">
        <v>2600</v>
      </c>
      <c r="F46" s="32"/>
    </row>
    <row r="47" spans="1:11" ht="18.75" customHeight="1" thickBot="1">
      <c r="A47" s="7"/>
      <c r="B47" s="8">
        <v>424000</v>
      </c>
      <c r="C47" s="8" t="s">
        <v>34</v>
      </c>
      <c r="D47" s="9">
        <f>SUM(D48:D49)</f>
        <v>8501324</v>
      </c>
      <c r="E47" s="9">
        <f>SUM(E48:E49)</f>
        <v>784664.27</v>
      </c>
      <c r="F47" s="9">
        <f>SUM(F48:F49)</f>
        <v>50000</v>
      </c>
    </row>
    <row r="48" spans="1:11" ht="113.25" customHeight="1" thickBot="1">
      <c r="A48" s="27">
        <v>1</v>
      </c>
      <c r="B48" s="28">
        <v>424221</v>
      </c>
      <c r="C48" s="28" t="s">
        <v>114</v>
      </c>
      <c r="D48" s="29">
        <v>8441324</v>
      </c>
      <c r="E48" s="34">
        <v>784664.27</v>
      </c>
      <c r="F48" s="43">
        <v>50000</v>
      </c>
    </row>
    <row r="49" spans="1:6" ht="32.25" customHeight="1" thickBot="1">
      <c r="A49" s="27">
        <v>2</v>
      </c>
      <c r="B49" s="28">
        <v>424911</v>
      </c>
      <c r="C49" s="28" t="s">
        <v>90</v>
      </c>
      <c r="D49" s="29">
        <v>60000</v>
      </c>
      <c r="E49" s="34"/>
      <c r="F49" s="32"/>
    </row>
    <row r="50" spans="1:6" ht="21" customHeight="1" thickBot="1">
      <c r="A50" s="7"/>
      <c r="B50" s="8">
        <v>425000</v>
      </c>
      <c r="C50" s="8" t="s">
        <v>35</v>
      </c>
      <c r="D50" s="9">
        <f>SUM(D51:D57)</f>
        <v>640823.56000000006</v>
      </c>
      <c r="E50" s="9">
        <f>SUM(E51:E57)</f>
        <v>365593.20999999996</v>
      </c>
      <c r="F50" s="9">
        <f>SUM(F51:F57)</f>
        <v>0</v>
      </c>
    </row>
    <row r="51" spans="1:6" ht="17.25" customHeight="1" thickBot="1">
      <c r="A51" s="27">
        <v>1</v>
      </c>
      <c r="B51" s="28">
        <v>425113</v>
      </c>
      <c r="C51" s="28" t="s">
        <v>91</v>
      </c>
      <c r="D51" s="29"/>
      <c r="E51" s="34">
        <v>91347.36</v>
      </c>
      <c r="F51" s="32"/>
    </row>
    <row r="52" spans="1:6" ht="17.25" customHeight="1" thickBot="1">
      <c r="A52" s="27">
        <v>2</v>
      </c>
      <c r="B52" s="28">
        <v>425114</v>
      </c>
      <c r="C52" s="28" t="s">
        <v>92</v>
      </c>
      <c r="D52" s="29"/>
      <c r="E52" s="34">
        <v>11160</v>
      </c>
      <c r="F52" s="32"/>
    </row>
    <row r="53" spans="1:6" ht="17.25" customHeight="1" thickBot="1">
      <c r="A53" s="27">
        <v>3</v>
      </c>
      <c r="B53" s="28">
        <v>425115</v>
      </c>
      <c r="C53" s="28" t="s">
        <v>93</v>
      </c>
      <c r="D53" s="29">
        <v>365613.36</v>
      </c>
      <c r="E53" s="34">
        <v>58800</v>
      </c>
      <c r="F53" s="32"/>
    </row>
    <row r="54" spans="1:6" ht="32.25" customHeight="1" thickBot="1">
      <c r="A54" s="27">
        <v>4</v>
      </c>
      <c r="B54" s="28">
        <v>425219</v>
      </c>
      <c r="C54" s="28" t="s">
        <v>94</v>
      </c>
      <c r="D54" s="29">
        <v>95070.2</v>
      </c>
      <c r="E54" s="34">
        <v>121285.85</v>
      </c>
      <c r="F54" s="32"/>
    </row>
    <row r="55" spans="1:6" ht="17.25" customHeight="1" thickBot="1">
      <c r="A55" s="27">
        <v>5</v>
      </c>
      <c r="B55" s="28">
        <v>425222</v>
      </c>
      <c r="C55" s="28" t="s">
        <v>95</v>
      </c>
      <c r="D55" s="29">
        <v>141140</v>
      </c>
      <c r="E55" s="34"/>
      <c r="F55" s="32"/>
    </row>
    <row r="56" spans="1:6" ht="18.75" customHeight="1" thickBot="1">
      <c r="A56" s="27">
        <v>6</v>
      </c>
      <c r="B56" s="28">
        <v>425262</v>
      </c>
      <c r="C56" s="28" t="s">
        <v>96</v>
      </c>
      <c r="D56" s="29">
        <v>14000</v>
      </c>
      <c r="E56" s="53">
        <v>83000</v>
      </c>
      <c r="F56" s="54"/>
    </row>
    <row r="57" spans="1:6" ht="18.75" customHeight="1" thickBot="1">
      <c r="A57" s="27">
        <v>7</v>
      </c>
      <c r="B57" s="28">
        <v>425281</v>
      </c>
      <c r="C57" s="28" t="s">
        <v>69</v>
      </c>
      <c r="D57" s="34">
        <v>25000</v>
      </c>
      <c r="E57" s="55"/>
      <c r="F57" s="48"/>
    </row>
    <row r="58" spans="1:6" ht="20.25" customHeight="1" thickBot="1">
      <c r="A58" s="7"/>
      <c r="B58" s="8">
        <v>426000</v>
      </c>
      <c r="C58" s="8" t="s">
        <v>36</v>
      </c>
      <c r="D58" s="9">
        <f>SUM(D59:D67)</f>
        <v>789386.8</v>
      </c>
      <c r="E58" s="9">
        <f>SUM(E59:E67)</f>
        <v>405624.83999999997</v>
      </c>
      <c r="F58" s="9">
        <f>SUM(F59:F67)</f>
        <v>0</v>
      </c>
    </row>
    <row r="59" spans="1:6" ht="18.75" customHeight="1" thickBot="1">
      <c r="A59" s="27">
        <v>1</v>
      </c>
      <c r="B59" s="28">
        <v>426111</v>
      </c>
      <c r="C59" s="28" t="s">
        <v>37</v>
      </c>
      <c r="D59" s="29">
        <v>129596</v>
      </c>
      <c r="E59" s="34">
        <v>4475</v>
      </c>
      <c r="F59" s="32"/>
    </row>
    <row r="60" spans="1:6" ht="18.75" customHeight="1" thickBot="1">
      <c r="A60" s="27">
        <v>2</v>
      </c>
      <c r="B60" s="28">
        <v>426131</v>
      </c>
      <c r="C60" s="28" t="s">
        <v>97</v>
      </c>
      <c r="D60" s="29">
        <v>10000</v>
      </c>
      <c r="E60" s="34">
        <v>2500</v>
      </c>
      <c r="F60" s="48"/>
    </row>
    <row r="61" spans="1:6" ht="21" customHeight="1" thickBot="1">
      <c r="A61" s="27">
        <v>3</v>
      </c>
      <c r="B61" s="28">
        <v>426311</v>
      </c>
      <c r="C61" s="28" t="s">
        <v>98</v>
      </c>
      <c r="D61" s="29">
        <v>63000</v>
      </c>
      <c r="E61" s="30">
        <v>55148.5</v>
      </c>
      <c r="F61" s="49"/>
    </row>
    <row r="62" spans="1:6" ht="19.5" customHeight="1" thickBot="1">
      <c r="A62" s="39">
        <v>4</v>
      </c>
      <c r="B62" s="40">
        <v>426411</v>
      </c>
      <c r="C62" s="40" t="s">
        <v>38</v>
      </c>
      <c r="D62" s="41">
        <v>180521.8</v>
      </c>
      <c r="E62" s="42">
        <v>109998.04</v>
      </c>
      <c r="F62" s="50"/>
    </row>
    <row r="63" spans="1:6" ht="18" customHeight="1" thickBot="1">
      <c r="A63" s="27">
        <v>5</v>
      </c>
      <c r="B63" s="28">
        <v>426621</v>
      </c>
      <c r="C63" s="28" t="s">
        <v>70</v>
      </c>
      <c r="D63" s="29">
        <v>181324</v>
      </c>
      <c r="E63" s="34">
        <v>34139.300000000003</v>
      </c>
      <c r="F63" s="51"/>
    </row>
    <row r="64" spans="1:6" ht="17.25" customHeight="1" thickBot="1">
      <c r="A64" s="27">
        <v>6</v>
      </c>
      <c r="B64" s="28">
        <v>426812</v>
      </c>
      <c r="C64" s="28" t="s">
        <v>39</v>
      </c>
      <c r="D64" s="29">
        <v>76000</v>
      </c>
      <c r="E64" s="34">
        <v>43176</v>
      </c>
      <c r="F64" s="32"/>
    </row>
    <row r="65" spans="1:6" ht="16.5" customHeight="1" thickBot="1">
      <c r="A65" s="39">
        <v>7</v>
      </c>
      <c r="B65" s="40">
        <v>426821</v>
      </c>
      <c r="C65" s="40" t="s">
        <v>99</v>
      </c>
      <c r="D65" s="41">
        <v>33293</v>
      </c>
      <c r="E65" s="42">
        <v>30446</v>
      </c>
      <c r="F65" s="32"/>
    </row>
    <row r="66" spans="1:6" ht="15.75" customHeight="1" thickBot="1">
      <c r="A66" s="39">
        <v>8</v>
      </c>
      <c r="B66" s="40">
        <v>426822</v>
      </c>
      <c r="C66" s="40" t="s">
        <v>100</v>
      </c>
      <c r="D66" s="41">
        <v>65652</v>
      </c>
      <c r="E66" s="42">
        <v>64308</v>
      </c>
      <c r="F66" s="32"/>
    </row>
    <row r="67" spans="1:6" ht="32.25" customHeight="1" thickBot="1">
      <c r="A67" s="39">
        <v>9</v>
      </c>
      <c r="B67" s="40">
        <v>426911</v>
      </c>
      <c r="C67" s="40" t="s">
        <v>101</v>
      </c>
      <c r="D67" s="41">
        <v>50000</v>
      </c>
      <c r="E67" s="52">
        <v>61434</v>
      </c>
      <c r="F67" s="36"/>
    </row>
    <row r="68" spans="1:6" ht="18.75" customHeight="1" thickBot="1">
      <c r="A68" s="22"/>
      <c r="B68" s="23">
        <v>465000</v>
      </c>
      <c r="C68" s="23" t="s">
        <v>102</v>
      </c>
      <c r="D68" s="24">
        <f>+D69</f>
        <v>79878</v>
      </c>
      <c r="E68" s="25">
        <f>+E69</f>
        <v>0</v>
      </c>
      <c r="F68" s="25">
        <f>+F69</f>
        <v>0</v>
      </c>
    </row>
    <row r="69" spans="1:6" ht="18.75" customHeight="1" thickBot="1">
      <c r="A69" s="39">
        <v>1</v>
      </c>
      <c r="B69" s="40">
        <v>465112</v>
      </c>
      <c r="C69" s="40" t="s">
        <v>103</v>
      </c>
      <c r="D69" s="42">
        <v>79878</v>
      </c>
      <c r="E69" s="56"/>
      <c r="F69" s="57"/>
    </row>
    <row r="70" spans="1:6" ht="21.75" customHeight="1" thickBot="1">
      <c r="A70" s="7"/>
      <c r="B70" s="8">
        <v>482000</v>
      </c>
      <c r="C70" s="8" t="s">
        <v>40</v>
      </c>
      <c r="D70" s="9">
        <f>SUM(D71:D73)</f>
        <v>6233</v>
      </c>
      <c r="E70" s="20">
        <f>SUM(E71:E73)</f>
        <v>13255</v>
      </c>
      <c r="F70" s="21"/>
    </row>
    <row r="71" spans="1:6" ht="19.5" customHeight="1" thickBot="1">
      <c r="A71" s="39">
        <v>1</v>
      </c>
      <c r="B71" s="40">
        <v>482131</v>
      </c>
      <c r="C71" s="40" t="s">
        <v>71</v>
      </c>
      <c r="D71" s="41">
        <v>6233</v>
      </c>
      <c r="E71" s="42">
        <v>4290</v>
      </c>
      <c r="F71" s="32"/>
    </row>
    <row r="72" spans="1:6" ht="19.5" customHeight="1" thickBot="1">
      <c r="A72" s="39">
        <v>2</v>
      </c>
      <c r="B72" s="40">
        <v>482211</v>
      </c>
      <c r="C72" s="40" t="s">
        <v>104</v>
      </c>
      <c r="D72" s="58"/>
      <c r="E72" s="42">
        <v>1470</v>
      </c>
      <c r="F72" s="32"/>
    </row>
    <row r="73" spans="1:6" ht="19.5" customHeight="1" thickBot="1">
      <c r="A73" s="39">
        <v>3</v>
      </c>
      <c r="B73" s="40">
        <v>482251</v>
      </c>
      <c r="C73" s="40" t="s">
        <v>72</v>
      </c>
      <c r="D73" s="41"/>
      <c r="E73" s="52">
        <v>7495</v>
      </c>
      <c r="F73" s="36"/>
    </row>
    <row r="74" spans="1:6" ht="19.5" customHeight="1" thickBot="1">
      <c r="A74" s="22"/>
      <c r="B74" s="23">
        <v>511000</v>
      </c>
      <c r="C74" s="23" t="s">
        <v>105</v>
      </c>
      <c r="D74" s="24">
        <f>+D75</f>
        <v>480000</v>
      </c>
      <c r="E74" s="25">
        <f t="shared" ref="E74:F74" si="0">+E75</f>
        <v>0</v>
      </c>
      <c r="F74" s="25">
        <f t="shared" si="0"/>
        <v>0</v>
      </c>
    </row>
    <row r="75" spans="1:6" ht="18.75" customHeight="1" thickBot="1">
      <c r="A75" s="39">
        <v>1</v>
      </c>
      <c r="B75" s="40">
        <v>511451</v>
      </c>
      <c r="C75" s="40" t="s">
        <v>106</v>
      </c>
      <c r="D75" s="42">
        <v>480000</v>
      </c>
      <c r="E75" s="59"/>
      <c r="F75" s="60"/>
    </row>
    <row r="76" spans="1:6" ht="23.25" customHeight="1" thickBot="1">
      <c r="A76" s="7"/>
      <c r="B76" s="8">
        <v>512000</v>
      </c>
      <c r="C76" s="8" t="s">
        <v>41</v>
      </c>
      <c r="D76" s="9">
        <f>SUM(D77:D79)</f>
        <v>183192.4</v>
      </c>
      <c r="E76" s="9">
        <f>SUM(E77:E79)</f>
        <v>340588.79999999999</v>
      </c>
      <c r="F76" s="21"/>
    </row>
    <row r="77" spans="1:6" ht="18.75" customHeight="1" thickBot="1">
      <c r="A77" s="61">
        <v>1</v>
      </c>
      <c r="B77" s="62">
        <v>512111</v>
      </c>
      <c r="C77" s="62" t="s">
        <v>107</v>
      </c>
      <c r="D77" s="63">
        <v>95200</v>
      </c>
      <c r="E77" s="64">
        <v>43680</v>
      </c>
      <c r="F77" s="65"/>
    </row>
    <row r="78" spans="1:6" ht="18" customHeight="1" thickBot="1">
      <c r="A78" s="61">
        <v>2</v>
      </c>
      <c r="B78" s="62">
        <v>512221</v>
      </c>
      <c r="C78" s="62" t="s">
        <v>108</v>
      </c>
      <c r="D78" s="63">
        <v>37998</v>
      </c>
      <c r="E78" s="64">
        <v>296908.79999999999</v>
      </c>
      <c r="F78" s="65"/>
    </row>
    <row r="79" spans="1:6" ht="16.5" customHeight="1" thickBot="1">
      <c r="A79" s="61">
        <v>3</v>
      </c>
      <c r="B79" s="62">
        <v>512631</v>
      </c>
      <c r="C79" s="62" t="s">
        <v>109</v>
      </c>
      <c r="D79" s="63">
        <v>49994.400000000001</v>
      </c>
      <c r="E79" s="64"/>
      <c r="F79" s="65"/>
    </row>
    <row r="80" spans="1:6" ht="21.75" customHeight="1" thickBot="1">
      <c r="A80" s="7"/>
      <c r="B80" s="8"/>
      <c r="C80" s="8" t="s">
        <v>42</v>
      </c>
      <c r="D80" s="9">
        <f>SUM(D6+D14+D28+D35+D47+D50+D58+D68+D70+D74+D76)</f>
        <v>29028330.329999998</v>
      </c>
      <c r="E80" s="9">
        <f>SUM(E6+E14+E28+E35+E47+E50+E58+E70+E76)</f>
        <v>2239714.1599999997</v>
      </c>
      <c r="F80" s="9">
        <f>SUM(F6+F14+F28+F35+F47+F50+F58+F70+F76)</f>
        <v>50000</v>
      </c>
    </row>
    <row r="81" spans="1:6" ht="21.75" customHeight="1">
      <c r="A81" s="26"/>
      <c r="B81" s="26"/>
      <c r="C81" s="26"/>
      <c r="D81" s="26"/>
      <c r="E81" s="26"/>
      <c r="F81" s="26"/>
    </row>
    <row r="82" spans="1:6" ht="21.75" customHeight="1" thickBot="1">
      <c r="A82" s="67"/>
      <c r="B82" s="67"/>
      <c r="C82" s="67"/>
      <c r="D82" s="67"/>
      <c r="E82" s="67"/>
      <c r="F82" s="67"/>
    </row>
    <row r="83" spans="1:6" ht="21.75" customHeight="1">
      <c r="A83" s="88" t="s">
        <v>113</v>
      </c>
      <c r="B83" s="88"/>
      <c r="C83" s="88"/>
      <c r="D83" s="88"/>
      <c r="E83" s="88"/>
      <c r="F83" s="88"/>
    </row>
    <row r="84" spans="1:6" ht="30.75" customHeight="1">
      <c r="A84" s="89"/>
      <c r="B84" s="89"/>
      <c r="C84" s="89"/>
      <c r="D84" s="89"/>
      <c r="E84" s="89"/>
      <c r="F84" s="89"/>
    </row>
    <row r="85" spans="1:6">
      <c r="A85" s="75" t="s">
        <v>111</v>
      </c>
      <c r="B85" s="76"/>
      <c r="C85" s="76"/>
      <c r="D85" s="76"/>
      <c r="E85" s="76"/>
      <c r="F85" s="76"/>
    </row>
    <row r="86" spans="1:6">
      <c r="A86" s="76"/>
      <c r="B86" s="76"/>
      <c r="C86" s="76"/>
      <c r="D86" s="76"/>
      <c r="E86" s="76"/>
      <c r="F86" s="76"/>
    </row>
    <row r="87" spans="1:6">
      <c r="A87" s="76"/>
      <c r="B87" s="76"/>
      <c r="C87" s="76"/>
      <c r="D87" s="76"/>
      <c r="E87" s="76"/>
      <c r="F87" s="76"/>
    </row>
    <row r="88" spans="1:6">
      <c r="A88" s="76"/>
      <c r="B88" s="76"/>
      <c r="C88" s="76"/>
      <c r="D88" s="76"/>
      <c r="E88" s="76"/>
      <c r="F88" s="76"/>
    </row>
    <row r="89" spans="1:6">
      <c r="A89" s="76"/>
      <c r="B89" s="76"/>
      <c r="C89" s="76"/>
      <c r="D89" s="76"/>
      <c r="E89" s="76"/>
      <c r="F89" s="76"/>
    </row>
    <row r="90" spans="1:6">
      <c r="A90" s="76"/>
      <c r="B90" s="76"/>
      <c r="C90" s="76"/>
      <c r="D90" s="76"/>
      <c r="E90" s="76"/>
      <c r="F90" s="76"/>
    </row>
    <row r="91" spans="1:6">
      <c r="A91" s="76"/>
      <c r="B91" s="76"/>
      <c r="C91" s="76"/>
      <c r="D91" s="76"/>
      <c r="E91" s="76"/>
      <c r="F91" s="76"/>
    </row>
    <row r="92" spans="1:6">
      <c r="A92" s="76"/>
      <c r="B92" s="76"/>
      <c r="C92" s="76"/>
      <c r="D92" s="76"/>
      <c r="E92" s="76"/>
      <c r="F92" s="76"/>
    </row>
    <row r="93" spans="1:6">
      <c r="A93" s="76"/>
      <c r="B93" s="76"/>
      <c r="C93" s="76"/>
      <c r="D93" s="76"/>
      <c r="E93" s="76"/>
      <c r="F93" s="76"/>
    </row>
    <row r="94" spans="1:6">
      <c r="A94" s="76"/>
      <c r="B94" s="76"/>
      <c r="C94" s="76"/>
      <c r="D94" s="76"/>
      <c r="E94" s="76"/>
      <c r="F94" s="76"/>
    </row>
    <row r="95" spans="1:6">
      <c r="A95" s="76"/>
      <c r="B95" s="76"/>
      <c r="C95" s="76"/>
      <c r="D95" s="76"/>
      <c r="E95" s="76"/>
      <c r="F95" s="76"/>
    </row>
    <row r="96" spans="1:6" ht="127.5" customHeight="1">
      <c r="A96" s="76"/>
      <c r="B96" s="76"/>
      <c r="C96" s="76"/>
      <c r="D96" s="76"/>
      <c r="E96" s="76"/>
      <c r="F96" s="76"/>
    </row>
    <row r="97" spans="1:9">
      <c r="I97" s="16"/>
    </row>
    <row r="98" spans="1:9" ht="31.5">
      <c r="A98" s="17"/>
      <c r="B98" s="17"/>
      <c r="C98" s="18" t="s">
        <v>112</v>
      </c>
      <c r="D98" s="17"/>
      <c r="E98" s="17"/>
      <c r="F98" s="17"/>
    </row>
    <row r="99" spans="1:9">
      <c r="A99" s="17"/>
      <c r="B99" s="17"/>
      <c r="C99" s="17"/>
      <c r="D99" s="17"/>
      <c r="E99" s="17"/>
      <c r="F99" s="17"/>
    </row>
    <row r="100" spans="1:9" ht="60.75" customHeight="1">
      <c r="B100" s="77" t="s">
        <v>73</v>
      </c>
      <c r="C100" s="78"/>
      <c r="D100" s="79" t="s">
        <v>110</v>
      </c>
      <c r="E100" s="80"/>
      <c r="F100" s="80"/>
    </row>
    <row r="101" spans="1:9">
      <c r="B101" s="17"/>
      <c r="C101" s="17"/>
      <c r="D101" s="17"/>
      <c r="E101" s="17"/>
      <c r="F101" s="17"/>
    </row>
  </sheetData>
  <mergeCells count="11">
    <mergeCell ref="A85:F96"/>
    <mergeCell ref="B100:C100"/>
    <mergeCell ref="D100:F100"/>
    <mergeCell ref="A2:F2"/>
    <mergeCell ref="D3:D4"/>
    <mergeCell ref="E3:E4"/>
    <mergeCell ref="A3:A4"/>
    <mergeCell ref="B3:B4"/>
    <mergeCell ref="C3:C4"/>
    <mergeCell ref="F3:F4"/>
    <mergeCell ref="A83:F84"/>
  </mergeCells>
  <pageMargins left="1.36" right="0.70866141732283472" top="0.31" bottom="0.31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PRIHODI</vt:lpstr>
      <vt:lpstr>RASHODI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Vladana</dc:creator>
  <cp:lastModifiedBy>Vladana</cp:lastModifiedBy>
  <cp:lastPrinted>2014-02-25T09:09:57Z</cp:lastPrinted>
  <dcterms:created xsi:type="dcterms:W3CDTF">2014-02-20T11:21:56Z</dcterms:created>
  <dcterms:modified xsi:type="dcterms:W3CDTF">2015-02-26T09:13:38Z</dcterms:modified>
</cp:coreProperties>
</file>