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9095" windowHeight="11760" activeTab="1"/>
  </bookViews>
  <sheets>
    <sheet name="PRIHODI" sheetId="1" r:id="rId1"/>
    <sheet name="RASHODI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94" i="2"/>
  <c r="D94"/>
  <c r="E91"/>
  <c r="D91"/>
  <c r="F76"/>
  <c r="E76"/>
  <c r="D76"/>
  <c r="E69"/>
  <c r="D69"/>
  <c r="E55"/>
  <c r="D55"/>
  <c r="F39"/>
  <c r="E39"/>
  <c r="D39"/>
  <c r="E33"/>
  <c r="D33"/>
  <c r="E17"/>
  <c r="D17"/>
  <c r="F6"/>
  <c r="F103" s="1"/>
  <c r="E6"/>
  <c r="E103" s="1"/>
  <c r="D6"/>
  <c r="D103" s="1"/>
</calcChain>
</file>

<file path=xl/comments1.xml><?xml version="1.0" encoding="utf-8"?>
<comments xmlns="http://schemas.openxmlformats.org/spreadsheetml/2006/main">
  <authors>
    <author>Vladana</author>
  </authors>
  <commentList>
    <comment ref="E31" authorId="0">
      <text>
        <r>
          <rPr>
            <b/>
            <sz val="9"/>
            <color indexed="81"/>
            <rFont val="Tahoma"/>
            <family val="2"/>
            <charset val="238"/>
          </rPr>
          <t>Vladana: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<sst xmlns="http://schemas.openxmlformats.org/spreadsheetml/2006/main" count="224" uniqueCount="148">
  <si>
    <t>Ред.</t>
  </si>
  <si>
    <t>бр.</t>
  </si>
  <si>
    <t>Економска</t>
  </si>
  <si>
    <t>класификација</t>
  </si>
  <si>
    <t>О  П  И   С</t>
  </si>
  <si>
    <t>ВРСТЕ ПРИХОДА</t>
  </si>
  <si>
    <t>1.</t>
  </si>
  <si>
    <t>Приходи из буџета СО Бор</t>
  </si>
  <si>
    <t>2.</t>
  </si>
  <si>
    <t>Текуће донације</t>
  </si>
  <si>
    <t>3.</t>
  </si>
  <si>
    <t>4.</t>
  </si>
  <si>
    <t>5.</t>
  </si>
  <si>
    <t>Приход од вршења услуга – приказивање филмова</t>
  </si>
  <si>
    <t>6.</t>
  </si>
  <si>
    <t>7.</t>
  </si>
  <si>
    <t xml:space="preserve">Установа ,,Центар за културу општине Бор”
19210 Бор, Моше Пијаде 1, тел / факс 030 424-546
www.centarzakulturubor.org.rs
 centarzakulturu@open.telekom.rs
</t>
  </si>
  <si>
    <t>Oстварени</t>
  </si>
  <si>
    <t xml:space="preserve">И  З  В  Е  Ш  Т  А  Ј
О ФИНАНСИЈСКОМ ПОСЛОВАЊУ 
УСТАНОВЕ „ЦЕНТАР ЗА КУЛТУРУ ОПШТИНЕ БОР“ ЗА 2013.г.
</t>
  </si>
  <si>
    <t>РАСХОДИ ЗА ЗАПОСЛЕНЕ</t>
  </si>
  <si>
    <t>Допр. за ПИО на терет послодавца</t>
  </si>
  <si>
    <t>Допр. за здрав. на терет послодавца</t>
  </si>
  <si>
    <t>Допр.за незап. на терет послодавца</t>
  </si>
  <si>
    <t>8.</t>
  </si>
  <si>
    <t>Превоз запослених</t>
  </si>
  <si>
    <t>9.</t>
  </si>
  <si>
    <t>СТАЛНИ ТРОШКОВИ</t>
  </si>
  <si>
    <t>Трошкови платног промета</t>
  </si>
  <si>
    <t>Трошкови електричне енергије</t>
  </si>
  <si>
    <t>Централно грејање</t>
  </si>
  <si>
    <t>Услуге водовода</t>
  </si>
  <si>
    <t>Одвоз отпада</t>
  </si>
  <si>
    <t>Трошкови поштарине</t>
  </si>
  <si>
    <t>Осигурање имовине</t>
  </si>
  <si>
    <t>Осигурање запослених</t>
  </si>
  <si>
    <t>10.</t>
  </si>
  <si>
    <t>ПОСЛОВНА ПУТОВАЊА</t>
  </si>
  <si>
    <t>ОПШТЕ УСЛУГЕ ПО УГОВОРУ</t>
  </si>
  <si>
    <t>Одржавање рачунара</t>
  </si>
  <si>
    <t>Котизације за семинаре</t>
  </si>
  <si>
    <t>Услуге штампања</t>
  </si>
  <si>
    <t>Услуге рекламе</t>
  </si>
  <si>
    <t>СПЕЦИЈАЛИЗОВАНЕ УСЛУГЕ</t>
  </si>
  <si>
    <t>ТЕКУЋЕ ПОПР. И ОДРЖАВАЊЕ</t>
  </si>
  <si>
    <t>МАТЕРИЈАЛИ</t>
  </si>
  <si>
    <t>Административни материјал</t>
  </si>
  <si>
    <t>Трошкови горива и потр.мат.за саобраћај</t>
  </si>
  <si>
    <t>Материјал за хигијену</t>
  </si>
  <si>
    <t>ПОРЕЗИ И ТАКСЕ</t>
  </si>
  <si>
    <t>ОСНОВНА СРЕДСТВА</t>
  </si>
  <si>
    <t>УКУПНО:</t>
  </si>
  <si>
    <t>Извор</t>
  </si>
  <si>
    <t>Финансирања</t>
  </si>
  <si>
    <t>01</t>
  </si>
  <si>
    <t>08</t>
  </si>
  <si>
    <t>04</t>
  </si>
  <si>
    <t>Ред.
Бр.</t>
  </si>
  <si>
    <t>Економска
класифи-
кација</t>
  </si>
  <si>
    <t>О  П  И  С
ВРСТЕ ТРОШКОВА</t>
  </si>
  <si>
    <t>Расходи из
средстава
буџета
СО Бор</t>
  </si>
  <si>
    <t>Расходи из
сопствених
средстава</t>
  </si>
  <si>
    <t>Расходи
из 
средстава
донација</t>
  </si>
  <si>
    <t xml:space="preserve"> </t>
  </si>
  <si>
    <t>ОСТВАРЕНИ ПРИХОДИ У 2013.години</t>
  </si>
  <si>
    <t xml:space="preserve">приходи 
</t>
  </si>
  <si>
    <t>Приход од програма</t>
  </si>
  <si>
    <t>Mешовити и неодређени приходи – повраћај судске таксе</t>
  </si>
  <si>
    <t>Меморандумске ставке – рефундација боловања и породиљског одсуства</t>
  </si>
  <si>
    <t>УКУПНИ ПРИХОДИ</t>
  </si>
  <si>
    <t>ОСТВАРЕНИ РАСХОДИ У 2013.години</t>
  </si>
  <si>
    <t>Погребни трошкови за смрт Слободана 
Јовановића и Драгослава Стојановића</t>
  </si>
  <si>
    <t>Божићне награде запосленима - бруто</t>
  </si>
  <si>
    <t>Јубиларне награде - бруто</t>
  </si>
  <si>
    <t>Боловање преко 30 дана - бруто</t>
  </si>
  <si>
    <t>Породиљско боловање - бруто</t>
  </si>
  <si>
    <t>Плате, накнаде и додаци - бруто</t>
  </si>
  <si>
    <t>Трошкови фиксне телефоније</t>
  </si>
  <si>
    <t>Трошкови АДСЛ</t>
  </si>
  <si>
    <t>Трошкови мобилне телефоније</t>
  </si>
  <si>
    <t>Осигурање возила</t>
  </si>
  <si>
    <t>Закуп опзвучења: Сусрети села 166.666,00 - бруто, Дани бање - 83.333,00 бруто, Програми на отвореном- 108.333,00 - бруто</t>
  </si>
  <si>
    <t>Закуп микрофона за представу</t>
  </si>
  <si>
    <t>Закуп опреме - бина за Дане бање</t>
  </si>
  <si>
    <t>11.</t>
  </si>
  <si>
    <t>12.</t>
  </si>
  <si>
    <t>13.</t>
  </si>
  <si>
    <t>14.</t>
  </si>
  <si>
    <t>15.</t>
  </si>
  <si>
    <t>Трошкови дневница за путовања у земљи</t>
  </si>
  <si>
    <t>Трошкови превоза на службеном путу</t>
  </si>
  <si>
    <t>Трошкови смештаја на службеном путу</t>
  </si>
  <si>
    <t>Ост.трошкови на службеном путу-путарине</t>
  </si>
  <si>
    <t>Трошк. дневница за путовања у иностранство</t>
  </si>
  <si>
    <t>Израда сајта Установе</t>
  </si>
  <si>
    <t>Ажурирање приручника за директоре</t>
  </si>
  <si>
    <t>Услуге шатампања за пројекте</t>
  </si>
  <si>
    <t>Уговори о делу за пројекте министарстав - Пројекат Влашка песма и пројекат ликовна колонија - бруто</t>
  </si>
  <si>
    <t>Уговорене услуге(уг.о делу - за корепетицију, ликовну радионицу, мултимедијалну радионицу, конферансе, жири, уговори за пр.и по.посл., уговори за извођење струје, план противпожарне евакуације, уговори за израду костима, уговор за кореографије и др. ) - бруто</t>
  </si>
  <si>
    <t>Услуге превоза за сусрете села, КУД Бор, КУД-а села, КУД Бор у иностранство, 1. мај, Дани бање, сабори и др.)</t>
  </si>
  <si>
    <t>Угоститељске услуге (Светски Дан Рома 100.000,00, преноћишта за редитеља и кореографа, уг.услуге за програме)</t>
  </si>
  <si>
    <t>Награде за Сусрете села, рецитаторе, влашки фестивал, Сабор у Слатини)</t>
  </si>
  <si>
    <t>Репрезентација (календари, упаљачи, роковници, оловке за 2013. и за 2014.г.) и поклони- књиге и материјал за ликовно за улицу дечијег осмеха)</t>
  </si>
  <si>
    <t>Остале опште услуге (Израда печата, израда фотографија за мултимедијалну радионицу, нарезивање кључева, прање службеног возила, укоричење финансијског плана за 2014)</t>
  </si>
  <si>
    <t>Трошкови балетског концерта</t>
  </si>
  <si>
    <t>Трошкови фестивала 3Д филмова</t>
  </si>
  <si>
    <t>Трошкови академија (Светосавска и Сретењска)</t>
  </si>
  <si>
    <t>Трошкови обележавања 1. маја</t>
  </si>
  <si>
    <t>Трошкови обележавања градске славе</t>
  </si>
  <si>
    <t>Трошкови програма за дочек Нове 2014.године</t>
  </si>
  <si>
    <t>Трошкови концерата у организацији Установе</t>
  </si>
  <si>
    <t xml:space="preserve"> Трошкови позоришних представа у орг.Уст.</t>
  </si>
  <si>
    <t>Реализација манифестације "Сусрети села"</t>
  </si>
  <si>
    <t>Хуманитарни концерти, трошкови хитне помоћи за 1.мај и Нову годину, маркице за дечију недељу, представе: Певај брате, Ревизор, Краљево ново одело, Вечера будала.</t>
  </si>
  <si>
    <t>Трошкови изнајмљивања филмова за свакодневне пројекције у биоскопу</t>
  </si>
  <si>
    <t>Позоришна представа за Сектор за културу Рома</t>
  </si>
  <si>
    <t>Трошкови путовања за учеснике Фестивала влашке песме</t>
  </si>
  <si>
    <t xml:space="preserve">Поправка мушког тоалета у биоскопу </t>
  </si>
  <si>
    <t>Сервис службеног возила</t>
  </si>
  <si>
    <t>Рециклажа кертриџа за све штампаче</t>
  </si>
  <si>
    <t>Поправка лаптопа</t>
  </si>
  <si>
    <t>Одржавање противпожарних апарата</t>
  </si>
  <si>
    <t>Радне униформе (кошуље, мајице, качкети)</t>
  </si>
  <si>
    <t>Биодекорација (аранжмани за представе, сузе за сахране)</t>
  </si>
  <si>
    <t>Стручна литература за запослене (НИП образовни информатор, Коментар Закона о јавним набавкама, претплата за Борски проблем, Приручник за директоре)</t>
  </si>
  <si>
    <t>Материјал за културу - ликовна радионица</t>
  </si>
  <si>
    <t>Материјал за културу(за сцену, озвучење, расвету)</t>
  </si>
  <si>
    <t>Материјал- храна за потребе Установе</t>
  </si>
  <si>
    <t>Материјал за културу - Пројекат ликовна колонија</t>
  </si>
  <si>
    <t>Материјал- пиће за пројекте Сусрети села, Фестивал влашке песме и ликовна колонија</t>
  </si>
  <si>
    <t>Материјал- храна за пројекте Сусрети села, Фестивал влашке песме и ликовна колонија</t>
  </si>
  <si>
    <t>Материјал- пиће за потребе Установе</t>
  </si>
  <si>
    <t>Материјал за посебне намене – потрошни материјал ( сијалице, кабле, браве, пловци, утичнице, прекидачи и др.)</t>
  </si>
  <si>
    <t>Регистрација возила</t>
  </si>
  <si>
    <t>Таксе за депоновање потписа</t>
  </si>
  <si>
    <t>Службени аутомобил - Опел астра</t>
  </si>
  <si>
    <t>Метални ормани (3 велика и 1 мали)</t>
  </si>
  <si>
    <t xml:space="preserve">Столице компјутерске (16 столица) и 10 столица за канцеларију директора  </t>
  </si>
  <si>
    <t>Штампач мултифункционални ласерски</t>
  </si>
  <si>
    <t>Усисивачи (2.ком)</t>
  </si>
  <si>
    <t>Озвучење</t>
  </si>
  <si>
    <t>ДВД блу реј - за приказивање филмова са ДВД дискова</t>
  </si>
  <si>
    <t>Видео надзор у биоскопу</t>
  </si>
  <si>
    <t>У Бору, 25.02.2014.г.
Број: 06-III/2014</t>
  </si>
  <si>
    <t xml:space="preserve">Извештај сачинила,
_____________________________
Владана Димитријевић                                        </t>
  </si>
  <si>
    <t>Установа "Центар за културу општине Бор"
вд директора
________________________________
Драган Илић</t>
  </si>
  <si>
    <t>Ватромет за Дан рудара, Градску Славу и Дочек Нове године</t>
  </si>
  <si>
    <t>Поправка старог озвучења</t>
  </si>
  <si>
    <r>
      <t xml:space="preserve">1. Укупно остварени приходи из буџета СО Бор (извор финансирања- 01)                     32.910.599,16
</t>
    </r>
    <r>
      <rPr>
        <b/>
        <u/>
        <sz val="12"/>
        <color theme="1"/>
        <rFont val="Times New Roman"/>
        <family val="1"/>
        <charset val="238"/>
      </rPr>
      <t>Укупно остварени расходи из средстава буџета СО Бор -                                                  32.910.599,16</t>
    </r>
    <r>
      <rPr>
        <b/>
        <sz val="12"/>
        <color theme="1"/>
        <rFont val="Times New Roman"/>
        <family val="1"/>
        <charset val="238"/>
      </rPr>
      <t xml:space="preserve">
                            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38"/>
      </rPr>
      <t xml:space="preserve"> 0,00</t>
    </r>
    <r>
      <rPr>
        <b/>
        <sz val="12"/>
        <color theme="1"/>
        <rFont val="Times New Roman"/>
        <family val="1"/>
        <charset val="238"/>
      </rPr>
      <t xml:space="preserve">
2. Укупно остварени приходи од донација (извор финансиорања - 08)                                   25.000,00
</t>
    </r>
    <r>
      <rPr>
        <b/>
        <u/>
        <sz val="12"/>
        <color theme="1"/>
        <rFont val="Times New Roman"/>
        <family val="1"/>
        <charset val="238"/>
      </rPr>
      <t>Укупно остварени расходи из средстава донација -                                                                    59.000,00</t>
    </r>
    <r>
      <rPr>
        <b/>
        <sz val="12"/>
        <color theme="1"/>
        <rFont val="Times New Roman"/>
        <family val="1"/>
        <charset val="238"/>
      </rPr>
      <t xml:space="preserve">
Мањак прихода -  дефицит :                                                                                                           34.000,00</t>
    </r>
    <r>
      <rPr>
        <b/>
        <sz val="14"/>
        <color theme="1"/>
        <rFont val="Times New Roman"/>
        <family val="1"/>
        <charset val="238"/>
      </rPr>
      <t xml:space="preserve">
</t>
    </r>
    <r>
      <rPr>
        <b/>
        <sz val="12"/>
        <color theme="1"/>
        <rFont val="Times New Roman"/>
        <family val="1"/>
        <charset val="238"/>
      </rPr>
      <t xml:space="preserve">
3. Укупно остварени сопствени приходи (извор финансирања - 04)                                  4.134.697,36
</t>
    </r>
    <r>
      <rPr>
        <b/>
        <u/>
        <sz val="12"/>
        <color theme="1"/>
        <rFont val="Times New Roman"/>
        <family val="1"/>
        <charset val="238"/>
      </rPr>
      <t>Укупно остварени расходи из сопствених средстава -                                                          4.227.468,22</t>
    </r>
    <r>
      <rPr>
        <b/>
        <sz val="12"/>
        <color theme="1"/>
        <rFont val="Times New Roman"/>
        <family val="1"/>
        <charset val="238"/>
      </rPr>
      <t xml:space="preserve">
Мањак прихода - дефицит:                                                                                                             92.770,86
Мањак прихода - дефицит у износу од 34.000,00 динара покрива се наменски опредељеним средствима из претходне године.
Мањак прихода - дефицит у износу од 92.770,86 динара покрива се нераспоређеним вишком прихода за покриће расхода и издатака  из ранијих година</t>
    </r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</si>
</sst>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u/>
      <sz val="12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4" fontId="1" fillId="0" borderId="6" xfId="0" applyNumberFormat="1" applyFont="1" applyBorder="1" applyAlignment="1">
      <alignment horizontal="right"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4" fontId="1" fillId="2" borderId="6" xfId="0" applyNumberFormat="1" applyFont="1" applyFill="1" applyBorder="1" applyAlignment="1">
      <alignment horizontal="right" vertical="top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3" fillId="3" borderId="3" xfId="0" applyFont="1" applyFill="1" applyBorder="1" applyAlignment="1">
      <alignment vertical="top" wrapText="1"/>
    </xf>
    <xf numFmtId="0" fontId="3" fillId="3" borderId="6" xfId="0" applyFont="1" applyFill="1" applyBorder="1" applyAlignment="1">
      <alignment vertical="top" wrapText="1"/>
    </xf>
    <xf numFmtId="4" fontId="3" fillId="3" borderId="6" xfId="0" applyNumberFormat="1" applyFont="1" applyFill="1" applyBorder="1" applyAlignment="1">
      <alignment horizontal="right" vertical="top" wrapText="1"/>
    </xf>
    <xf numFmtId="0" fontId="1" fillId="0" borderId="6" xfId="0" applyFont="1" applyBorder="1" applyAlignment="1">
      <alignment horizontal="right" vertical="top" wrapText="1"/>
    </xf>
    <xf numFmtId="0" fontId="2" fillId="3" borderId="3" xfId="0" applyFont="1" applyFill="1" applyBorder="1" applyAlignment="1">
      <alignment vertical="top" wrapText="1"/>
    </xf>
    <xf numFmtId="0" fontId="1" fillId="2" borderId="6" xfId="0" applyFont="1" applyFill="1" applyBorder="1" applyAlignment="1">
      <alignment horizontal="right" vertical="top" wrapText="1"/>
    </xf>
    <xf numFmtId="0" fontId="1" fillId="0" borderId="1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right" vertical="top" wrapText="1"/>
    </xf>
    <xf numFmtId="49" fontId="1" fillId="0" borderId="6" xfId="0" applyNumberFormat="1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" fillId="0" borderId="16" xfId="0" applyFont="1" applyBorder="1" applyAlignment="1">
      <alignment horizontal="right" vertical="top" wrapText="1"/>
    </xf>
    <xf numFmtId="4" fontId="1" fillId="0" borderId="16" xfId="0" applyNumberFormat="1" applyFont="1" applyBorder="1" applyAlignment="1">
      <alignment horizontal="right" vertical="top" wrapText="1"/>
    </xf>
    <xf numFmtId="4" fontId="1" fillId="2" borderId="16" xfId="0" applyNumberFormat="1" applyFont="1" applyFill="1" applyBorder="1" applyAlignment="1">
      <alignment horizontal="right" vertical="top" wrapText="1"/>
    </xf>
    <xf numFmtId="4" fontId="1" fillId="0" borderId="17" xfId="0" applyNumberFormat="1" applyFont="1" applyBorder="1" applyAlignment="1">
      <alignment horizontal="right" vertical="top" wrapText="1"/>
    </xf>
    <xf numFmtId="49" fontId="1" fillId="0" borderId="15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9" xfId="0" applyNumberFormat="1" applyFont="1" applyBorder="1" applyAlignment="1">
      <alignment horizontal="center"/>
    </xf>
    <xf numFmtId="0" fontId="0" fillId="4" borderId="9" xfId="0" applyFill="1" applyBorder="1"/>
    <xf numFmtId="0" fontId="1" fillId="2" borderId="7" xfId="0" applyFont="1" applyFill="1" applyBorder="1" applyAlignment="1">
      <alignment vertical="top" wrapText="1"/>
    </xf>
    <xf numFmtId="49" fontId="1" fillId="2" borderId="8" xfId="0" applyNumberFormat="1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vertical="top" wrapText="1"/>
    </xf>
    <xf numFmtId="4" fontId="1" fillId="2" borderId="8" xfId="0" applyNumberFormat="1" applyFont="1" applyFill="1" applyBorder="1" applyAlignment="1">
      <alignment horizontal="right" vertical="top" wrapText="1"/>
    </xf>
    <xf numFmtId="0" fontId="3" fillId="4" borderId="9" xfId="0" applyFont="1" applyFill="1" applyBorder="1"/>
    <xf numFmtId="4" fontId="3" fillId="4" borderId="9" xfId="0" applyNumberFormat="1" applyFont="1" applyFill="1" applyBorder="1"/>
    <xf numFmtId="0" fontId="0" fillId="4" borderId="19" xfId="0" applyFill="1" applyBorder="1"/>
    <xf numFmtId="0" fontId="0" fillId="0" borderId="20" xfId="0" applyBorder="1"/>
    <xf numFmtId="0" fontId="0" fillId="0" borderId="21" xfId="0" applyBorder="1"/>
    <xf numFmtId="4" fontId="4" fillId="0" borderId="21" xfId="0" applyNumberFormat="1" applyFont="1" applyBorder="1" applyAlignment="1">
      <alignment vertical="top"/>
    </xf>
    <xf numFmtId="0" fontId="0" fillId="0" borderId="22" xfId="0" applyBorder="1"/>
    <xf numFmtId="0" fontId="3" fillId="5" borderId="3" xfId="0" applyFont="1" applyFill="1" applyBorder="1" applyAlignment="1">
      <alignment vertical="top" wrapText="1"/>
    </xf>
    <xf numFmtId="0" fontId="1" fillId="5" borderId="6" xfId="0" applyFont="1" applyFill="1" applyBorder="1" applyAlignment="1">
      <alignment vertical="top" wrapText="1"/>
    </xf>
    <xf numFmtId="4" fontId="1" fillId="5" borderId="6" xfId="0" applyNumberFormat="1" applyFont="1" applyFill="1" applyBorder="1" applyAlignment="1">
      <alignment horizontal="right" vertical="top" wrapText="1"/>
    </xf>
    <xf numFmtId="4" fontId="1" fillId="5" borderId="16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left"/>
    </xf>
    <xf numFmtId="0" fontId="0" fillId="0" borderId="0" xfId="0" applyAlignment="1"/>
    <xf numFmtId="0" fontId="1" fillId="0" borderId="0" xfId="0" applyFont="1" applyAlignment="1">
      <alignment wrapText="1"/>
    </xf>
    <xf numFmtId="0" fontId="0" fillId="0" borderId="19" xfId="0" applyBorder="1"/>
    <xf numFmtId="0" fontId="0" fillId="4" borderId="23" xfId="0" applyFill="1" applyBorder="1"/>
    <xf numFmtId="4" fontId="1" fillId="0" borderId="21" xfId="0" applyNumberFormat="1" applyFont="1" applyBorder="1" applyAlignment="1">
      <alignment vertical="top"/>
    </xf>
    <xf numFmtId="4" fontId="1" fillId="0" borderId="20" xfId="0" applyNumberFormat="1" applyFont="1" applyBorder="1" applyAlignment="1">
      <alignment vertical="top"/>
    </xf>
    <xf numFmtId="0" fontId="0" fillId="5" borderId="21" xfId="0" applyFill="1" applyBorder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161926</xdr:colOff>
      <xdr:row>1</xdr:row>
      <xdr:rowOff>38101</xdr:rowOff>
    </xdr:from>
    <xdr:to>
      <xdr:col>2</xdr:col>
      <xdr:colOff>66676</xdr:colOff>
      <xdr:row>5</xdr:row>
      <xdr:rowOff>180976</xdr:rowOff>
    </xdr:to>
    <xdr:pic>
      <xdr:nvPicPr>
        <xdr:cNvPr id="2" name="Picture 1" descr="LOGO-CKB cop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6" y="228601"/>
          <a:ext cx="10287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activeCell="D31" sqref="D31"/>
    </sheetView>
  </sheetViews>
  <sheetFormatPr defaultRowHeight="15"/>
  <cols>
    <col min="1" max="1" width="6.42578125" customWidth="1"/>
    <col min="2" max="2" width="10.42578125" customWidth="1"/>
    <col min="3" max="3" width="12.85546875" customWidth="1"/>
    <col min="4" max="4" width="60" customWidth="1"/>
    <col min="5" max="5" width="22.5703125" customWidth="1"/>
    <col min="6" max="6" width="15.42578125" customWidth="1"/>
  </cols>
  <sheetData>
    <row r="1" spans="1:10">
      <c r="A1" s="57"/>
      <c r="B1" s="57"/>
      <c r="C1" s="57"/>
      <c r="D1" s="57"/>
      <c r="E1" s="57"/>
    </row>
    <row r="2" spans="1:10" ht="15" customHeight="1">
      <c r="A2" s="55" t="s">
        <v>16</v>
      </c>
      <c r="B2" s="55"/>
      <c r="C2" s="55"/>
      <c r="D2" s="55"/>
      <c r="E2" s="55"/>
      <c r="F2" s="11"/>
      <c r="G2" s="11"/>
      <c r="H2" s="11"/>
      <c r="I2" s="11"/>
      <c r="J2" s="11"/>
    </row>
    <row r="3" spans="1:10" ht="15" customHeight="1">
      <c r="A3" s="55"/>
      <c r="B3" s="55"/>
      <c r="C3" s="55"/>
      <c r="D3" s="55"/>
      <c r="E3" s="55"/>
      <c r="F3" s="11"/>
      <c r="G3" s="11"/>
      <c r="H3" s="11"/>
      <c r="I3" s="11"/>
      <c r="J3" s="11"/>
    </row>
    <row r="4" spans="1:10" ht="18.75" customHeight="1">
      <c r="A4" s="55"/>
      <c r="B4" s="55"/>
      <c r="C4" s="55"/>
      <c r="D4" s="55"/>
      <c r="E4" s="55"/>
      <c r="F4" s="11"/>
      <c r="G4" s="11"/>
      <c r="H4" s="11"/>
      <c r="I4" s="11"/>
      <c r="J4" s="11"/>
    </row>
    <row r="5" spans="1:10" ht="15" customHeight="1">
      <c r="A5" s="55"/>
      <c r="B5" s="55"/>
      <c r="C5" s="55"/>
      <c r="D5" s="55"/>
      <c r="E5" s="55"/>
      <c r="F5" s="11"/>
      <c r="G5" s="11"/>
      <c r="H5" s="11"/>
      <c r="I5" s="11"/>
      <c r="J5" s="11"/>
    </row>
    <row r="6" spans="1:10" ht="15.75" customHeight="1">
      <c r="A6" s="55"/>
      <c r="B6" s="55"/>
      <c r="C6" s="55"/>
      <c r="D6" s="55"/>
      <c r="E6" s="55"/>
      <c r="F6" s="11"/>
      <c r="G6" s="11"/>
      <c r="H6" s="11"/>
      <c r="I6" s="11"/>
      <c r="J6" s="11"/>
    </row>
    <row r="7" spans="1:10" ht="15.75" customHeight="1">
      <c r="A7" s="10"/>
      <c r="B7" s="10"/>
      <c r="C7" s="10"/>
      <c r="D7" s="10"/>
      <c r="E7" s="10"/>
      <c r="F7" s="10"/>
      <c r="G7" s="10"/>
      <c r="H7" s="10"/>
      <c r="I7" s="10"/>
      <c r="J7" s="10"/>
    </row>
    <row r="8" spans="1:10" ht="15.75" customHeight="1">
      <c r="A8" s="55" t="s">
        <v>18</v>
      </c>
      <c r="B8" s="55"/>
      <c r="C8" s="56"/>
      <c r="D8" s="56"/>
      <c r="E8" s="56"/>
    </row>
    <row r="9" spans="1:10">
      <c r="A9" s="56"/>
      <c r="B9" s="56"/>
      <c r="C9" s="56"/>
      <c r="D9" s="56"/>
      <c r="E9" s="56"/>
    </row>
    <row r="10" spans="1:10" ht="21" customHeight="1">
      <c r="A10" s="56"/>
      <c r="B10" s="56"/>
      <c r="C10" s="56"/>
      <c r="D10" s="56"/>
      <c r="E10" s="56"/>
    </row>
    <row r="11" spans="1:10" ht="21" customHeight="1">
      <c r="A11" s="10"/>
      <c r="B11" s="10"/>
      <c r="C11" s="10"/>
      <c r="D11" s="10"/>
      <c r="E11" s="10"/>
    </row>
    <row r="12" spans="1:10" ht="20.25" customHeight="1" thickBot="1">
      <c r="A12" s="58" t="s">
        <v>63</v>
      </c>
      <c r="B12" s="58"/>
      <c r="C12" s="58"/>
      <c r="D12" s="58"/>
      <c r="E12" s="58"/>
    </row>
    <row r="13" spans="1:10" ht="19.5" customHeight="1">
      <c r="A13" s="1" t="s">
        <v>0</v>
      </c>
      <c r="B13" s="3" t="s">
        <v>51</v>
      </c>
      <c r="C13" s="3" t="s">
        <v>2</v>
      </c>
      <c r="D13" s="3" t="s">
        <v>4</v>
      </c>
      <c r="E13" s="3" t="s">
        <v>17</v>
      </c>
    </row>
    <row r="14" spans="1:10" ht="38.25" customHeight="1" thickBot="1">
      <c r="A14" s="2" t="s">
        <v>1</v>
      </c>
      <c r="B14" s="4" t="s">
        <v>52</v>
      </c>
      <c r="C14" s="4" t="s">
        <v>3</v>
      </c>
      <c r="D14" s="4" t="s">
        <v>5</v>
      </c>
      <c r="E14" s="4" t="s">
        <v>64</v>
      </c>
    </row>
    <row r="15" spans="1:10" ht="19.5" customHeight="1" thickBot="1">
      <c r="A15" s="2" t="s">
        <v>6</v>
      </c>
      <c r="B15" s="21" t="s">
        <v>53</v>
      </c>
      <c r="C15" s="5">
        <v>791111</v>
      </c>
      <c r="D15" s="5" t="s">
        <v>7</v>
      </c>
      <c r="E15" s="6">
        <v>32910599.16</v>
      </c>
    </row>
    <row r="16" spans="1:10" ht="16.5" customHeight="1" thickBot="1">
      <c r="A16" s="2" t="s">
        <v>8</v>
      </c>
      <c r="B16" s="21" t="s">
        <v>54</v>
      </c>
      <c r="C16" s="5">
        <v>732151</v>
      </c>
      <c r="D16" s="5" t="s">
        <v>9</v>
      </c>
      <c r="E16" s="6">
        <v>25000</v>
      </c>
    </row>
    <row r="17" spans="1:5" ht="16.5" thickBot="1">
      <c r="A17" s="2" t="s">
        <v>10</v>
      </c>
      <c r="B17" s="21" t="s">
        <v>55</v>
      </c>
      <c r="C17" s="5">
        <v>742372</v>
      </c>
      <c r="D17" s="5" t="s">
        <v>65</v>
      </c>
      <c r="E17" s="6">
        <v>2717290</v>
      </c>
    </row>
    <row r="18" spans="1:5" ht="18" customHeight="1" thickBot="1">
      <c r="A18" s="2" t="s">
        <v>11</v>
      </c>
      <c r="B18" s="21" t="s">
        <v>55</v>
      </c>
      <c r="C18" s="5">
        <v>742372</v>
      </c>
      <c r="D18" s="5" t="s">
        <v>13</v>
      </c>
      <c r="E18" s="6">
        <v>616700</v>
      </c>
    </row>
    <row r="19" spans="1:5" ht="18.75" customHeight="1" thickBot="1">
      <c r="A19" s="2" t="s">
        <v>12</v>
      </c>
      <c r="B19" s="21" t="s">
        <v>55</v>
      </c>
      <c r="C19" s="5">
        <v>745141</v>
      </c>
      <c r="D19" s="5" t="s">
        <v>66</v>
      </c>
      <c r="E19" s="6">
        <v>38460</v>
      </c>
    </row>
    <row r="20" spans="1:5" ht="31.5">
      <c r="A20" s="32" t="s">
        <v>14</v>
      </c>
      <c r="B20" s="33" t="s">
        <v>55</v>
      </c>
      <c r="C20" s="34">
        <v>771111</v>
      </c>
      <c r="D20" s="34" t="s">
        <v>67</v>
      </c>
      <c r="E20" s="35">
        <v>762247.36</v>
      </c>
    </row>
    <row r="21" spans="1:5" ht="18.75">
      <c r="A21" s="31"/>
      <c r="B21" s="31"/>
      <c r="C21" s="31"/>
      <c r="D21" s="36" t="s">
        <v>68</v>
      </c>
      <c r="E21" s="37">
        <v>37070296.520000003</v>
      </c>
    </row>
  </sheetData>
  <mergeCells count="4">
    <mergeCell ref="A8:E10"/>
    <mergeCell ref="A1:E1"/>
    <mergeCell ref="A2:E6"/>
    <mergeCell ref="A12:E12"/>
  </mergeCells>
  <pageMargins left="1.55" right="0.63" top="0.74803149606299213" bottom="0.74803149606299213" header="0.31496062992125984" footer="0.31496062992125984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21"/>
  <sheetViews>
    <sheetView tabSelected="1" topLeftCell="A34" workbookViewId="0">
      <selection activeCell="C119" sqref="C119"/>
    </sheetView>
  </sheetViews>
  <sheetFormatPr defaultRowHeight="15"/>
  <cols>
    <col min="1" max="1" width="5.140625" customWidth="1"/>
    <col min="2" max="2" width="12" customWidth="1"/>
    <col min="3" max="3" width="54.140625" customWidth="1"/>
    <col min="4" max="4" width="18" customWidth="1"/>
    <col min="5" max="5" width="17.7109375" customWidth="1"/>
    <col min="6" max="6" width="14.85546875" customWidth="1"/>
  </cols>
  <sheetData>
    <row r="2" spans="1:6" ht="16.5" thickBot="1">
      <c r="A2" s="64" t="s">
        <v>69</v>
      </c>
      <c r="B2" s="64"/>
      <c r="C2" s="64"/>
      <c r="D2" s="64"/>
      <c r="E2" s="64"/>
      <c r="F2" s="64"/>
    </row>
    <row r="3" spans="1:6" ht="23.25" customHeight="1">
      <c r="A3" s="65" t="s">
        <v>56</v>
      </c>
      <c r="B3" s="65" t="s">
        <v>57</v>
      </c>
      <c r="C3" s="65" t="s">
        <v>58</v>
      </c>
      <c r="D3" s="65" t="s">
        <v>59</v>
      </c>
      <c r="E3" s="67" t="s">
        <v>60</v>
      </c>
      <c r="F3" s="70" t="s">
        <v>61</v>
      </c>
    </row>
    <row r="4" spans="1:6" ht="40.5" customHeight="1">
      <c r="A4" s="69"/>
      <c r="B4" s="69"/>
      <c r="C4" s="69"/>
      <c r="D4" s="66"/>
      <c r="E4" s="68"/>
      <c r="F4" s="71"/>
    </row>
    <row r="5" spans="1:6" ht="15.75">
      <c r="A5" s="22"/>
      <c r="B5" s="23"/>
      <c r="C5" s="23"/>
      <c r="D5" s="29" t="s">
        <v>53</v>
      </c>
      <c r="E5" s="28" t="s">
        <v>55</v>
      </c>
      <c r="F5" s="30" t="s">
        <v>54</v>
      </c>
    </row>
    <row r="6" spans="1:6" ht="19.5" thickBot="1">
      <c r="A6" s="12"/>
      <c r="B6" s="13">
        <v>410000</v>
      </c>
      <c r="C6" s="13" t="s">
        <v>19</v>
      </c>
      <c r="D6" s="14">
        <f>SUM(D7:D16)</f>
        <v>11338643</v>
      </c>
      <c r="E6" s="14">
        <f>SUM(E7:E16)</f>
        <v>691831.36</v>
      </c>
      <c r="F6" s="14">
        <f>SUM(F7:F16)</f>
        <v>0</v>
      </c>
    </row>
    <row r="7" spans="1:6" ht="20.25" customHeight="1" thickBot="1">
      <c r="A7" s="2" t="s">
        <v>6</v>
      </c>
      <c r="B7" s="5">
        <v>411111</v>
      </c>
      <c r="C7" s="5" t="s">
        <v>75</v>
      </c>
      <c r="D7" s="6">
        <v>9271561</v>
      </c>
      <c r="E7" s="24"/>
      <c r="F7" s="39"/>
    </row>
    <row r="8" spans="1:6" ht="19.5" customHeight="1" thickBot="1">
      <c r="A8" s="2" t="s">
        <v>8</v>
      </c>
      <c r="B8" s="5">
        <v>412111</v>
      </c>
      <c r="C8" s="5" t="s">
        <v>20</v>
      </c>
      <c r="D8" s="6">
        <v>1019868</v>
      </c>
      <c r="E8" s="24"/>
      <c r="F8" s="40"/>
    </row>
    <row r="9" spans="1:6" ht="18" customHeight="1" thickBot="1">
      <c r="A9" s="2" t="s">
        <v>10</v>
      </c>
      <c r="B9" s="5">
        <v>412211</v>
      </c>
      <c r="C9" s="5" t="s">
        <v>21</v>
      </c>
      <c r="D9" s="6">
        <v>570201</v>
      </c>
      <c r="E9" s="24"/>
      <c r="F9" s="40"/>
    </row>
    <row r="10" spans="1:6" ht="19.5" customHeight="1" thickBot="1">
      <c r="A10" s="2" t="s">
        <v>11</v>
      </c>
      <c r="B10" s="5">
        <v>412311</v>
      </c>
      <c r="C10" s="5" t="s">
        <v>22</v>
      </c>
      <c r="D10" s="6">
        <v>69542</v>
      </c>
      <c r="E10" s="24"/>
      <c r="F10" s="40"/>
    </row>
    <row r="11" spans="1:6" ht="18" customHeight="1" thickBot="1">
      <c r="A11" s="2" t="s">
        <v>12</v>
      </c>
      <c r="B11" s="5">
        <v>414111</v>
      </c>
      <c r="C11" s="5" t="s">
        <v>74</v>
      </c>
      <c r="D11" s="15"/>
      <c r="E11" s="25">
        <v>660383</v>
      </c>
      <c r="F11" s="40"/>
    </row>
    <row r="12" spans="1:6" ht="17.25" customHeight="1" thickBot="1">
      <c r="A12" s="2" t="s">
        <v>14</v>
      </c>
      <c r="B12" s="5">
        <v>414121</v>
      </c>
      <c r="C12" s="5" t="s">
        <v>73</v>
      </c>
      <c r="D12" s="15"/>
      <c r="E12" s="25">
        <v>22448.36</v>
      </c>
      <c r="F12" s="40"/>
    </row>
    <row r="13" spans="1:6" ht="31.5" customHeight="1" thickBot="1">
      <c r="A13" s="2"/>
      <c r="B13" s="5">
        <v>414314</v>
      </c>
      <c r="C13" s="5" t="s">
        <v>70</v>
      </c>
      <c r="D13" s="6">
        <v>51550</v>
      </c>
      <c r="E13" s="41">
        <v>9000</v>
      </c>
      <c r="F13" s="41"/>
    </row>
    <row r="14" spans="1:6" ht="17.25" customHeight="1" thickBot="1">
      <c r="A14" s="2" t="s">
        <v>15</v>
      </c>
      <c r="B14" s="5">
        <v>415112</v>
      </c>
      <c r="C14" s="5" t="s">
        <v>24</v>
      </c>
      <c r="D14" s="6">
        <v>162780</v>
      </c>
      <c r="E14" s="24"/>
      <c r="F14" s="40"/>
    </row>
    <row r="15" spans="1:6" ht="17.25" customHeight="1" thickBot="1">
      <c r="A15" s="2"/>
      <c r="B15" s="5">
        <v>416111</v>
      </c>
      <c r="C15" s="5" t="s">
        <v>72</v>
      </c>
      <c r="D15" s="6">
        <v>92228</v>
      </c>
      <c r="E15" s="24"/>
      <c r="F15" s="40"/>
    </row>
    <row r="16" spans="1:6" ht="18.75" customHeight="1" thickBot="1">
      <c r="A16" s="2" t="s">
        <v>23</v>
      </c>
      <c r="B16" s="5">
        <v>416119</v>
      </c>
      <c r="C16" s="5" t="s">
        <v>71</v>
      </c>
      <c r="D16" s="6">
        <v>100913</v>
      </c>
      <c r="E16" s="24"/>
      <c r="F16" s="42"/>
    </row>
    <row r="17" spans="1:6" ht="17.25" customHeight="1" thickBot="1">
      <c r="A17" s="12"/>
      <c r="B17" s="13">
        <v>421000</v>
      </c>
      <c r="C17" s="13" t="s">
        <v>26</v>
      </c>
      <c r="D17" s="14">
        <f>SUM(D18:D32)</f>
        <v>2267071.46</v>
      </c>
      <c r="E17" s="14">
        <f>SUM(E18:E32)</f>
        <v>198718.07</v>
      </c>
      <c r="F17" s="38"/>
    </row>
    <row r="18" spans="1:6" ht="15.75" customHeight="1" thickBot="1">
      <c r="A18" s="2" t="s">
        <v>6</v>
      </c>
      <c r="B18" s="5">
        <v>421111</v>
      </c>
      <c r="C18" s="5" t="s">
        <v>27</v>
      </c>
      <c r="D18" s="6">
        <v>177553.24</v>
      </c>
      <c r="E18" s="25">
        <v>69026.509999999995</v>
      </c>
      <c r="F18" s="39"/>
    </row>
    <row r="19" spans="1:6" ht="15.75" customHeight="1" thickBot="1">
      <c r="A19" s="2" t="s">
        <v>8</v>
      </c>
      <c r="B19" s="5">
        <v>421211</v>
      </c>
      <c r="C19" s="5" t="s">
        <v>28</v>
      </c>
      <c r="D19" s="6">
        <v>308742.87</v>
      </c>
      <c r="E19" s="24"/>
      <c r="F19" s="40"/>
    </row>
    <row r="20" spans="1:6" ht="18" customHeight="1" thickBot="1">
      <c r="A20" s="2" t="s">
        <v>10</v>
      </c>
      <c r="B20" s="5">
        <v>421225</v>
      </c>
      <c r="C20" s="5" t="s">
        <v>29</v>
      </c>
      <c r="D20" s="6">
        <v>909395.74</v>
      </c>
      <c r="E20" s="24"/>
      <c r="F20" s="40"/>
    </row>
    <row r="21" spans="1:6" ht="14.25" customHeight="1" thickBot="1">
      <c r="A21" s="2" t="s">
        <v>11</v>
      </c>
      <c r="B21" s="5">
        <v>421311</v>
      </c>
      <c r="C21" s="5" t="s">
        <v>30</v>
      </c>
      <c r="D21" s="6">
        <v>10919.26</v>
      </c>
      <c r="E21" s="24"/>
      <c r="F21" s="40"/>
    </row>
    <row r="22" spans="1:6" ht="15.75" customHeight="1" thickBot="1">
      <c r="A22" s="2" t="s">
        <v>12</v>
      </c>
      <c r="B22" s="5">
        <v>421324</v>
      </c>
      <c r="C22" s="5" t="s">
        <v>31</v>
      </c>
      <c r="D22" s="6">
        <v>10886.4</v>
      </c>
      <c r="E22" s="24"/>
      <c r="F22" s="40"/>
    </row>
    <row r="23" spans="1:6" ht="15" customHeight="1" thickBot="1">
      <c r="A23" s="2" t="s">
        <v>14</v>
      </c>
      <c r="B23" s="5">
        <v>421411</v>
      </c>
      <c r="C23" s="5" t="s">
        <v>76</v>
      </c>
      <c r="D23" s="6">
        <v>52418.43</v>
      </c>
      <c r="E23" s="25">
        <v>13852.5</v>
      </c>
      <c r="F23" s="40"/>
    </row>
    <row r="24" spans="1:6" ht="15.75" customHeight="1" thickBot="1">
      <c r="A24" s="2" t="s">
        <v>15</v>
      </c>
      <c r="B24" s="5">
        <v>421412</v>
      </c>
      <c r="C24" s="5" t="s">
        <v>77</v>
      </c>
      <c r="D24" s="6">
        <v>36055.18</v>
      </c>
      <c r="E24" s="25"/>
      <c r="F24" s="40"/>
    </row>
    <row r="25" spans="1:6" ht="15" customHeight="1" thickBot="1">
      <c r="A25" s="2" t="s">
        <v>23</v>
      </c>
      <c r="B25" s="5">
        <v>421414</v>
      </c>
      <c r="C25" s="5" t="s">
        <v>78</v>
      </c>
      <c r="D25" s="6">
        <v>78883.740000000005</v>
      </c>
      <c r="E25" s="25">
        <v>38006.76</v>
      </c>
      <c r="F25" s="40"/>
    </row>
    <row r="26" spans="1:6" ht="15" customHeight="1" thickBot="1">
      <c r="A26" s="2" t="s">
        <v>25</v>
      </c>
      <c r="B26" s="5">
        <v>421421</v>
      </c>
      <c r="C26" s="5" t="s">
        <v>32</v>
      </c>
      <c r="D26" s="6">
        <v>4000</v>
      </c>
      <c r="E26" s="25">
        <v>24974</v>
      </c>
      <c r="F26" s="40"/>
    </row>
    <row r="27" spans="1:6" ht="15" customHeight="1" thickBot="1">
      <c r="A27" s="2" t="s">
        <v>35</v>
      </c>
      <c r="B27" s="5">
        <v>421512</v>
      </c>
      <c r="C27" s="5" t="s">
        <v>79</v>
      </c>
      <c r="D27" s="6"/>
      <c r="E27" s="25">
        <v>36168.300000000003</v>
      </c>
      <c r="F27" s="40"/>
    </row>
    <row r="28" spans="1:6" ht="15.75" customHeight="1" thickBot="1">
      <c r="A28" s="2" t="s">
        <v>83</v>
      </c>
      <c r="B28" s="5">
        <v>421513</v>
      </c>
      <c r="C28" s="5" t="s">
        <v>33</v>
      </c>
      <c r="D28" s="6">
        <v>171419</v>
      </c>
      <c r="E28" s="24"/>
      <c r="F28" s="40"/>
    </row>
    <row r="29" spans="1:6" ht="17.25" customHeight="1" thickBot="1">
      <c r="A29" s="2" t="s">
        <v>84</v>
      </c>
      <c r="B29" s="5">
        <v>421521</v>
      </c>
      <c r="C29" s="5" t="s">
        <v>34</v>
      </c>
      <c r="D29" s="6">
        <v>18465.599999999999</v>
      </c>
      <c r="E29" s="25">
        <v>10000</v>
      </c>
      <c r="F29" s="40"/>
    </row>
    <row r="30" spans="1:6" ht="47.25" customHeight="1" thickBot="1">
      <c r="A30" s="2" t="s">
        <v>85</v>
      </c>
      <c r="B30" s="5">
        <v>421626</v>
      </c>
      <c r="C30" s="5" t="s">
        <v>80</v>
      </c>
      <c r="D30" s="6">
        <v>358332</v>
      </c>
      <c r="E30" s="24"/>
      <c r="F30" s="40"/>
    </row>
    <row r="31" spans="1:6" ht="17.25" customHeight="1" thickBot="1">
      <c r="A31" s="2" t="s">
        <v>86</v>
      </c>
      <c r="B31" s="5">
        <v>421626</v>
      </c>
      <c r="C31" s="5" t="s">
        <v>81</v>
      </c>
      <c r="D31" s="6"/>
      <c r="E31" s="25">
        <v>6690</v>
      </c>
      <c r="F31" s="40"/>
    </row>
    <row r="32" spans="1:6" ht="18" customHeight="1" thickBot="1">
      <c r="A32" s="2" t="s">
        <v>87</v>
      </c>
      <c r="B32" s="5">
        <v>421626</v>
      </c>
      <c r="C32" s="5" t="s">
        <v>82</v>
      </c>
      <c r="D32" s="6">
        <v>130000</v>
      </c>
      <c r="E32" s="25"/>
      <c r="F32" s="40"/>
    </row>
    <row r="33" spans="1:6" ht="17.25" customHeight="1" thickBot="1">
      <c r="A33" s="16"/>
      <c r="B33" s="13">
        <v>422000</v>
      </c>
      <c r="C33" s="13" t="s">
        <v>36</v>
      </c>
      <c r="D33" s="14">
        <f>SUM(D34:D38)</f>
        <v>111628</v>
      </c>
      <c r="E33" s="14">
        <f>SUM(E34:E38)</f>
        <v>5832</v>
      </c>
      <c r="F33" s="51"/>
    </row>
    <row r="34" spans="1:6" ht="15" customHeight="1" thickBot="1">
      <c r="A34" s="2" t="s">
        <v>6</v>
      </c>
      <c r="B34" s="5">
        <v>422111</v>
      </c>
      <c r="C34" s="5" t="s">
        <v>88</v>
      </c>
      <c r="D34" s="6">
        <v>25380</v>
      </c>
      <c r="E34" s="25"/>
      <c r="F34" s="40"/>
    </row>
    <row r="35" spans="1:6" ht="15.75" customHeight="1" thickBot="1">
      <c r="A35" s="2" t="s">
        <v>8</v>
      </c>
      <c r="B35" s="5">
        <v>422121</v>
      </c>
      <c r="C35" s="5" t="s">
        <v>89</v>
      </c>
      <c r="D35" s="6"/>
      <c r="E35" s="25">
        <v>2000</v>
      </c>
      <c r="F35" s="40"/>
    </row>
    <row r="36" spans="1:6" ht="15.75" customHeight="1" thickBot="1">
      <c r="A36" s="2" t="s">
        <v>10</v>
      </c>
      <c r="B36" s="5">
        <v>422131</v>
      </c>
      <c r="C36" s="5" t="s">
        <v>90</v>
      </c>
      <c r="D36" s="6">
        <v>15960</v>
      </c>
      <c r="E36" s="25">
        <v>2872</v>
      </c>
      <c r="F36" s="40"/>
    </row>
    <row r="37" spans="1:6" ht="14.25" customHeight="1" thickBot="1">
      <c r="A37" s="2" t="s">
        <v>11</v>
      </c>
      <c r="B37" s="5">
        <v>422191</v>
      </c>
      <c r="C37" s="5" t="s">
        <v>91</v>
      </c>
      <c r="D37" s="6">
        <v>1940</v>
      </c>
      <c r="E37" s="25">
        <v>960</v>
      </c>
      <c r="F37" s="40"/>
    </row>
    <row r="38" spans="1:6" ht="16.5" customHeight="1" thickBot="1">
      <c r="A38" s="2" t="s">
        <v>12</v>
      </c>
      <c r="B38" s="5">
        <v>422211</v>
      </c>
      <c r="C38" s="5" t="s">
        <v>92</v>
      </c>
      <c r="D38" s="6">
        <v>68348</v>
      </c>
      <c r="E38" s="25"/>
      <c r="F38" s="40"/>
    </row>
    <row r="39" spans="1:6" ht="16.5" customHeight="1" thickBot="1">
      <c r="A39" s="12"/>
      <c r="B39" s="13">
        <v>423000</v>
      </c>
      <c r="C39" s="13" t="s">
        <v>37</v>
      </c>
      <c r="D39" s="14">
        <f>SUM(D40:D54)</f>
        <v>6499186</v>
      </c>
      <c r="E39" s="14">
        <f>SUM(E40:E54)</f>
        <v>693843</v>
      </c>
      <c r="F39" s="14">
        <f>SUM(F40:F54)</f>
        <v>38072</v>
      </c>
    </row>
    <row r="40" spans="1:6" ht="16.5" customHeight="1" thickBot="1">
      <c r="A40" s="2" t="s">
        <v>6</v>
      </c>
      <c r="B40" s="5">
        <v>423221</v>
      </c>
      <c r="C40" s="5" t="s">
        <v>38</v>
      </c>
      <c r="D40" s="6">
        <v>22000</v>
      </c>
      <c r="E40" s="24"/>
      <c r="F40" s="40"/>
    </row>
    <row r="41" spans="1:6" ht="15" customHeight="1" thickBot="1">
      <c r="A41" s="2" t="s">
        <v>8</v>
      </c>
      <c r="B41" s="5">
        <v>423291</v>
      </c>
      <c r="C41" s="5" t="s">
        <v>93</v>
      </c>
      <c r="D41" s="6"/>
      <c r="E41" s="25">
        <v>42000</v>
      </c>
      <c r="F41" s="40"/>
    </row>
    <row r="42" spans="1:6" ht="15" customHeight="1" thickBot="1">
      <c r="A42" s="2" t="s">
        <v>10</v>
      </c>
      <c r="B42" s="5">
        <v>423321</v>
      </c>
      <c r="C42" s="5" t="s">
        <v>39</v>
      </c>
      <c r="D42" s="6">
        <v>26200</v>
      </c>
      <c r="E42" s="25"/>
      <c r="F42" s="40"/>
    </row>
    <row r="43" spans="1:6" ht="15" customHeight="1" thickBot="1">
      <c r="A43" s="2" t="s">
        <v>11</v>
      </c>
      <c r="B43" s="5">
        <v>423321</v>
      </c>
      <c r="C43" s="5" t="s">
        <v>94</v>
      </c>
      <c r="D43" s="6"/>
      <c r="E43" s="25">
        <v>6750</v>
      </c>
      <c r="F43" s="40"/>
    </row>
    <row r="44" spans="1:6" ht="15" customHeight="1" thickBot="1">
      <c r="A44" s="2" t="s">
        <v>12</v>
      </c>
      <c r="B44" s="5">
        <v>423419</v>
      </c>
      <c r="C44" s="5" t="s">
        <v>40</v>
      </c>
      <c r="D44" s="6">
        <v>400000</v>
      </c>
      <c r="E44" s="25">
        <v>12583</v>
      </c>
      <c r="F44" s="40"/>
    </row>
    <row r="45" spans="1:6" ht="17.25" customHeight="1" thickBot="1">
      <c r="A45" s="2" t="s">
        <v>14</v>
      </c>
      <c r="B45" s="5">
        <v>423419</v>
      </c>
      <c r="C45" s="5" t="s">
        <v>95</v>
      </c>
      <c r="D45" s="6">
        <v>38704</v>
      </c>
      <c r="E45" s="25"/>
      <c r="F45" s="40"/>
    </row>
    <row r="46" spans="1:6" ht="15" customHeight="1" thickBot="1">
      <c r="A46" s="2" t="s">
        <v>15</v>
      </c>
      <c r="B46" s="5">
        <v>423431</v>
      </c>
      <c r="C46" s="5" t="s">
        <v>41</v>
      </c>
      <c r="D46" s="6">
        <v>358000</v>
      </c>
      <c r="E46" s="24"/>
      <c r="F46" s="40"/>
    </row>
    <row r="47" spans="1:6" ht="96.75" customHeight="1" thickBot="1">
      <c r="A47" s="7" t="s">
        <v>23</v>
      </c>
      <c r="B47" s="8">
        <v>423599</v>
      </c>
      <c r="C47" s="8" t="s">
        <v>97</v>
      </c>
      <c r="D47" s="9">
        <v>1246540</v>
      </c>
      <c r="E47" s="26">
        <v>465082</v>
      </c>
      <c r="F47" s="52">
        <v>18072</v>
      </c>
    </row>
    <row r="48" spans="1:6" ht="48.75" customHeight="1" thickBot="1">
      <c r="A48" s="7" t="s">
        <v>25</v>
      </c>
      <c r="B48" s="8">
        <v>423599</v>
      </c>
      <c r="C48" s="8" t="s">
        <v>98</v>
      </c>
      <c r="D48" s="9">
        <v>1808098</v>
      </c>
      <c r="E48" s="26"/>
      <c r="F48" s="52">
        <v>20000</v>
      </c>
    </row>
    <row r="49" spans="1:11" ht="32.25" customHeight="1" thickBot="1">
      <c r="A49" s="7" t="s">
        <v>35</v>
      </c>
      <c r="B49" s="8">
        <v>423599</v>
      </c>
      <c r="C49" s="8" t="s">
        <v>145</v>
      </c>
      <c r="D49" s="9">
        <v>2238000</v>
      </c>
      <c r="E49" s="26"/>
      <c r="F49" s="50"/>
    </row>
    <row r="50" spans="1:11" ht="32.25" customHeight="1" thickBot="1">
      <c r="A50" s="7" t="s">
        <v>83</v>
      </c>
      <c r="B50" s="8">
        <v>423599</v>
      </c>
      <c r="C50" s="8" t="s">
        <v>96</v>
      </c>
      <c r="D50" s="9">
        <v>61728</v>
      </c>
      <c r="E50" s="26"/>
      <c r="F50" s="39"/>
    </row>
    <row r="51" spans="1:11" ht="48.75" customHeight="1" thickBot="1">
      <c r="A51" s="2" t="s">
        <v>84</v>
      </c>
      <c r="B51" s="5">
        <v>423621</v>
      </c>
      <c r="C51" s="5" t="s">
        <v>99</v>
      </c>
      <c r="D51" s="6">
        <v>100000</v>
      </c>
      <c r="E51" s="25">
        <v>116383</v>
      </c>
      <c r="F51" s="40"/>
    </row>
    <row r="52" spans="1:11" ht="49.5" customHeight="1" thickBot="1">
      <c r="A52" s="2" t="s">
        <v>85</v>
      </c>
      <c r="B52" s="5">
        <v>423711</v>
      </c>
      <c r="C52" s="5" t="s">
        <v>101</v>
      </c>
      <c r="D52" s="6">
        <v>84550</v>
      </c>
      <c r="E52" s="25"/>
      <c r="F52" s="40"/>
    </row>
    <row r="53" spans="1:11" ht="32.25" customHeight="1" thickBot="1">
      <c r="A53" s="7" t="s">
        <v>86</v>
      </c>
      <c r="B53" s="8">
        <v>423712</v>
      </c>
      <c r="C53" s="8" t="s">
        <v>100</v>
      </c>
      <c r="D53" s="9">
        <v>115366</v>
      </c>
      <c r="E53" s="26">
        <v>1525</v>
      </c>
      <c r="F53" s="40"/>
      <c r="K53" t="s">
        <v>62</v>
      </c>
    </row>
    <row r="54" spans="1:11" ht="65.25" customHeight="1" thickBot="1">
      <c r="A54" s="18" t="s">
        <v>87</v>
      </c>
      <c r="B54" s="19">
        <v>423911</v>
      </c>
      <c r="C54" s="19" t="s">
        <v>102</v>
      </c>
      <c r="D54" s="20"/>
      <c r="E54" s="27">
        <v>49520</v>
      </c>
      <c r="F54" s="40"/>
    </row>
    <row r="55" spans="1:11" ht="18.75" customHeight="1" thickBot="1">
      <c r="A55" s="12"/>
      <c r="B55" s="13">
        <v>424000</v>
      </c>
      <c r="C55" s="13" t="s">
        <v>42</v>
      </c>
      <c r="D55" s="14">
        <f>SUM(D56:D68)</f>
        <v>8245021.2699999996</v>
      </c>
      <c r="E55" s="14">
        <f>SUM(E56:E68)</f>
        <v>1436379.61</v>
      </c>
      <c r="F55" s="51"/>
    </row>
    <row r="56" spans="1:11" ht="18.75" customHeight="1" thickBot="1">
      <c r="A56" s="2" t="s">
        <v>6</v>
      </c>
      <c r="B56" s="5">
        <v>424221</v>
      </c>
      <c r="C56" s="5" t="s">
        <v>103</v>
      </c>
      <c r="D56" s="6">
        <v>320000</v>
      </c>
      <c r="E56" s="25"/>
      <c r="F56" s="40"/>
    </row>
    <row r="57" spans="1:11" ht="18.75" customHeight="1" thickBot="1">
      <c r="A57" s="2" t="s">
        <v>8</v>
      </c>
      <c r="B57" s="5">
        <v>424221</v>
      </c>
      <c r="C57" s="5" t="s">
        <v>104</v>
      </c>
      <c r="D57" s="6">
        <v>300000</v>
      </c>
      <c r="E57" s="25"/>
      <c r="F57" s="40"/>
    </row>
    <row r="58" spans="1:11" ht="17.25" customHeight="1" thickBot="1">
      <c r="A58" s="2" t="s">
        <v>10</v>
      </c>
      <c r="B58" s="5">
        <v>424221</v>
      </c>
      <c r="C58" s="5" t="s">
        <v>105</v>
      </c>
      <c r="D58" s="6">
        <v>195550</v>
      </c>
      <c r="E58" s="25"/>
      <c r="F58" s="40"/>
    </row>
    <row r="59" spans="1:11" ht="18.75" customHeight="1" thickBot="1">
      <c r="A59" s="2" t="s">
        <v>11</v>
      </c>
      <c r="B59" s="5">
        <v>424221</v>
      </c>
      <c r="C59" s="5" t="s">
        <v>106</v>
      </c>
      <c r="D59" s="6">
        <v>350000</v>
      </c>
      <c r="E59" s="25"/>
      <c r="F59" s="40"/>
    </row>
    <row r="60" spans="1:11" ht="18.75" customHeight="1" thickBot="1">
      <c r="A60" s="2" t="s">
        <v>12</v>
      </c>
      <c r="B60" s="5">
        <v>424221</v>
      </c>
      <c r="C60" s="5" t="s">
        <v>107</v>
      </c>
      <c r="D60" s="6">
        <v>405000</v>
      </c>
      <c r="E60" s="25"/>
      <c r="F60" s="40"/>
    </row>
    <row r="61" spans="1:11" ht="18.75" customHeight="1" thickBot="1">
      <c r="A61" s="2" t="s">
        <v>14</v>
      </c>
      <c r="B61" s="5">
        <v>424221</v>
      </c>
      <c r="C61" s="5" t="s">
        <v>108</v>
      </c>
      <c r="D61" s="6">
        <v>2100000</v>
      </c>
      <c r="E61" s="25"/>
      <c r="F61" s="50"/>
    </row>
    <row r="62" spans="1:11" ht="18.75" customHeight="1" thickBot="1">
      <c r="A62" s="2" t="s">
        <v>15</v>
      </c>
      <c r="B62" s="5">
        <v>424221</v>
      </c>
      <c r="C62" s="5" t="s">
        <v>109</v>
      </c>
      <c r="D62" s="6">
        <v>1752980</v>
      </c>
      <c r="E62" s="25"/>
      <c r="F62" s="39"/>
    </row>
    <row r="63" spans="1:11" ht="18.75" customHeight="1" thickBot="1">
      <c r="A63" s="2" t="s">
        <v>23</v>
      </c>
      <c r="B63" s="5">
        <v>424221</v>
      </c>
      <c r="C63" s="5" t="s">
        <v>110</v>
      </c>
      <c r="D63" s="6">
        <v>2216500</v>
      </c>
      <c r="E63" s="25"/>
      <c r="F63" s="40"/>
    </row>
    <row r="64" spans="1:11" ht="18.75" customHeight="1" thickBot="1">
      <c r="A64" s="2" t="s">
        <v>25</v>
      </c>
      <c r="B64" s="5">
        <v>424221</v>
      </c>
      <c r="C64" s="5" t="s">
        <v>111</v>
      </c>
      <c r="D64" s="6">
        <v>479991.27</v>
      </c>
      <c r="E64" s="25"/>
      <c r="F64" s="40"/>
    </row>
    <row r="65" spans="1:6" ht="31.5" customHeight="1" thickBot="1">
      <c r="A65" s="2" t="s">
        <v>35</v>
      </c>
      <c r="B65" s="5">
        <v>424221</v>
      </c>
      <c r="C65" s="5" t="s">
        <v>113</v>
      </c>
      <c r="D65" s="6"/>
      <c r="E65" s="25">
        <v>442769.57</v>
      </c>
      <c r="F65" s="40"/>
    </row>
    <row r="66" spans="1:6" ht="17.25" customHeight="1" thickBot="1">
      <c r="A66" s="2" t="s">
        <v>83</v>
      </c>
      <c r="B66" s="5">
        <v>424221</v>
      </c>
      <c r="C66" s="5" t="s">
        <v>114</v>
      </c>
      <c r="D66" s="6">
        <v>80000</v>
      </c>
      <c r="E66" s="25"/>
      <c r="F66" s="40"/>
    </row>
    <row r="67" spans="1:6" ht="31.5" customHeight="1" thickBot="1">
      <c r="A67" s="2" t="s">
        <v>84</v>
      </c>
      <c r="B67" s="5">
        <v>424221</v>
      </c>
      <c r="C67" s="5" t="s">
        <v>115</v>
      </c>
      <c r="D67" s="6">
        <v>45000</v>
      </c>
      <c r="E67" s="25"/>
      <c r="F67" s="40"/>
    </row>
    <row r="68" spans="1:6" ht="64.5" customHeight="1" thickBot="1">
      <c r="A68" s="2" t="s">
        <v>85</v>
      </c>
      <c r="B68" s="5">
        <v>424221</v>
      </c>
      <c r="C68" s="5" t="s">
        <v>112</v>
      </c>
      <c r="D68" s="6"/>
      <c r="E68" s="25">
        <v>993610.04</v>
      </c>
      <c r="F68" s="40"/>
    </row>
    <row r="69" spans="1:6" ht="21" customHeight="1" thickBot="1">
      <c r="A69" s="12"/>
      <c r="B69" s="13">
        <v>425000</v>
      </c>
      <c r="C69" s="13" t="s">
        <v>43</v>
      </c>
      <c r="D69" s="14">
        <f>SUM(D70:D75)</f>
        <v>691664.8</v>
      </c>
      <c r="E69" s="14">
        <f>SUM(E70:E75)</f>
        <v>36963.760000000002</v>
      </c>
      <c r="F69" s="51"/>
    </row>
    <row r="70" spans="1:6" ht="17.25" customHeight="1" thickBot="1">
      <c r="A70" s="2" t="s">
        <v>6</v>
      </c>
      <c r="B70" s="5">
        <v>425115</v>
      </c>
      <c r="C70" s="5" t="s">
        <v>116</v>
      </c>
      <c r="D70" s="6">
        <v>513544.8</v>
      </c>
      <c r="E70" s="25"/>
      <c r="F70" s="40"/>
    </row>
    <row r="71" spans="1:6" ht="17.25" customHeight="1" thickBot="1">
      <c r="A71" s="2" t="s">
        <v>8</v>
      </c>
      <c r="B71" s="5">
        <v>425219</v>
      </c>
      <c r="C71" s="5" t="s">
        <v>117</v>
      </c>
      <c r="D71" s="6"/>
      <c r="E71" s="25">
        <v>33951.760000000002</v>
      </c>
      <c r="F71" s="40"/>
    </row>
    <row r="72" spans="1:6" ht="17.25" customHeight="1" thickBot="1">
      <c r="A72" s="2" t="s">
        <v>10</v>
      </c>
      <c r="B72" s="5">
        <v>425222</v>
      </c>
      <c r="C72" s="5" t="s">
        <v>118</v>
      </c>
      <c r="D72" s="6">
        <v>71320</v>
      </c>
      <c r="E72" s="25"/>
      <c r="F72" s="40"/>
    </row>
    <row r="73" spans="1:6" ht="17.25" customHeight="1" thickBot="1">
      <c r="A73" s="2" t="s">
        <v>11</v>
      </c>
      <c r="B73" s="5">
        <v>425222</v>
      </c>
      <c r="C73" s="5" t="s">
        <v>119</v>
      </c>
      <c r="D73" s="6"/>
      <c r="E73" s="25">
        <v>3012</v>
      </c>
      <c r="F73" s="40"/>
    </row>
    <row r="74" spans="1:6" ht="17.25" customHeight="1" thickBot="1">
      <c r="A74" s="2" t="s">
        <v>12</v>
      </c>
      <c r="B74" s="5">
        <v>425262</v>
      </c>
      <c r="C74" s="5" t="s">
        <v>146</v>
      </c>
      <c r="D74" s="6">
        <v>99600</v>
      </c>
      <c r="E74" s="25"/>
      <c r="F74" s="40"/>
    </row>
    <row r="75" spans="1:6" ht="18.75" customHeight="1" thickBot="1">
      <c r="A75" s="2" t="s">
        <v>14</v>
      </c>
      <c r="B75" s="5">
        <v>425281</v>
      </c>
      <c r="C75" s="5" t="s">
        <v>120</v>
      </c>
      <c r="D75" s="6">
        <v>7200</v>
      </c>
      <c r="E75" s="24"/>
      <c r="F75" s="40"/>
    </row>
    <row r="76" spans="1:6" ht="20.25" customHeight="1" thickBot="1">
      <c r="A76" s="12"/>
      <c r="B76" s="13">
        <v>426000</v>
      </c>
      <c r="C76" s="13" t="s">
        <v>44</v>
      </c>
      <c r="D76" s="14">
        <f>SUM(D77:D90)</f>
        <v>757834.63</v>
      </c>
      <c r="E76" s="14">
        <f>SUM(E77:E90)</f>
        <v>858607.57</v>
      </c>
      <c r="F76" s="14">
        <f>SUM(F77:F90)</f>
        <v>20928</v>
      </c>
    </row>
    <row r="77" spans="1:6" ht="18.75" customHeight="1" thickBot="1">
      <c r="A77" s="2" t="s">
        <v>6</v>
      </c>
      <c r="B77" s="5">
        <v>426111</v>
      </c>
      <c r="C77" s="5" t="s">
        <v>45</v>
      </c>
      <c r="D77" s="6">
        <v>103995</v>
      </c>
      <c r="E77" s="24"/>
      <c r="F77" s="40"/>
    </row>
    <row r="78" spans="1:6" ht="18.75" customHeight="1" thickBot="1">
      <c r="A78" s="2" t="s">
        <v>8</v>
      </c>
      <c r="B78" s="5">
        <v>426121</v>
      </c>
      <c r="C78" s="5" t="s">
        <v>121</v>
      </c>
      <c r="D78" s="6">
        <v>33036</v>
      </c>
      <c r="E78" s="25">
        <v>32100</v>
      </c>
      <c r="F78" s="40"/>
    </row>
    <row r="79" spans="1:6" ht="31.5" customHeight="1" thickBot="1">
      <c r="A79" s="7" t="s">
        <v>10</v>
      </c>
      <c r="B79" s="8">
        <v>426131</v>
      </c>
      <c r="C79" s="8" t="s">
        <v>122</v>
      </c>
      <c r="D79" s="9">
        <v>10340</v>
      </c>
      <c r="E79" s="26">
        <v>26560</v>
      </c>
      <c r="F79" s="50"/>
    </row>
    <row r="80" spans="1:6" ht="63.75" customHeight="1" thickBot="1">
      <c r="A80" s="2" t="s">
        <v>11</v>
      </c>
      <c r="B80" s="5">
        <v>426311</v>
      </c>
      <c r="C80" s="5" t="s">
        <v>123</v>
      </c>
      <c r="D80" s="6">
        <v>68018</v>
      </c>
      <c r="E80" s="24">
        <v>24300</v>
      </c>
      <c r="F80" s="39"/>
    </row>
    <row r="81" spans="1:6" ht="19.5" customHeight="1" thickBot="1">
      <c r="A81" s="7" t="s">
        <v>12</v>
      </c>
      <c r="B81" s="8">
        <v>426411</v>
      </c>
      <c r="C81" s="8" t="s">
        <v>46</v>
      </c>
      <c r="D81" s="9">
        <v>133581.76000000001</v>
      </c>
      <c r="E81" s="26">
        <v>144002.26999999999</v>
      </c>
      <c r="F81" s="50"/>
    </row>
    <row r="82" spans="1:6" ht="18" customHeight="1" thickBot="1">
      <c r="A82" s="2" t="s">
        <v>14</v>
      </c>
      <c r="B82" s="5">
        <v>426621</v>
      </c>
      <c r="C82" s="5" t="s">
        <v>125</v>
      </c>
      <c r="D82" s="6">
        <v>155000</v>
      </c>
      <c r="E82" s="25">
        <v>65803.100000000006</v>
      </c>
      <c r="F82" s="53">
        <v>20928</v>
      </c>
    </row>
    <row r="83" spans="1:6" ht="18" customHeight="1" thickBot="1">
      <c r="A83" s="2" t="s">
        <v>15</v>
      </c>
      <c r="B83" s="5">
        <v>425621</v>
      </c>
      <c r="C83" s="5" t="s">
        <v>127</v>
      </c>
      <c r="D83" s="6">
        <v>25000</v>
      </c>
      <c r="E83" s="25"/>
      <c r="F83" s="52"/>
    </row>
    <row r="84" spans="1:6" ht="17.25" customHeight="1" thickBot="1">
      <c r="A84" s="2" t="s">
        <v>23</v>
      </c>
      <c r="B84" s="5">
        <v>426621</v>
      </c>
      <c r="C84" s="5" t="s">
        <v>124</v>
      </c>
      <c r="D84" s="6"/>
      <c r="E84" s="25">
        <v>87041.72</v>
      </c>
      <c r="F84" s="40"/>
    </row>
    <row r="85" spans="1:6" ht="17.25" customHeight="1" thickBot="1">
      <c r="A85" s="2" t="s">
        <v>25</v>
      </c>
      <c r="B85" s="5">
        <v>426812</v>
      </c>
      <c r="C85" s="5" t="s">
        <v>47</v>
      </c>
      <c r="D85" s="6">
        <v>75695</v>
      </c>
      <c r="E85" s="25">
        <v>16800</v>
      </c>
      <c r="F85" s="40"/>
    </row>
    <row r="86" spans="1:6" ht="16.5" customHeight="1" thickBot="1">
      <c r="A86" s="7" t="s">
        <v>35</v>
      </c>
      <c r="B86" s="8">
        <v>426821</v>
      </c>
      <c r="C86" s="8" t="s">
        <v>126</v>
      </c>
      <c r="D86" s="9">
        <v>31368.75</v>
      </c>
      <c r="E86" s="26">
        <v>83669.67</v>
      </c>
      <c r="F86" s="40"/>
    </row>
    <row r="87" spans="1:6" ht="31.5" customHeight="1" thickBot="1">
      <c r="A87" s="7" t="s">
        <v>83</v>
      </c>
      <c r="B87" s="8">
        <v>426821</v>
      </c>
      <c r="C87" s="8" t="s">
        <v>129</v>
      </c>
      <c r="D87" s="9">
        <v>49000</v>
      </c>
      <c r="E87" s="26">
        <v>9200</v>
      </c>
      <c r="F87" s="40"/>
    </row>
    <row r="88" spans="1:6" ht="15.75" customHeight="1" thickBot="1">
      <c r="A88" s="7" t="s">
        <v>84</v>
      </c>
      <c r="B88" s="8">
        <v>426822</v>
      </c>
      <c r="C88" s="8" t="s">
        <v>130</v>
      </c>
      <c r="D88" s="9">
        <v>28344.98</v>
      </c>
      <c r="E88" s="26">
        <v>171789.41</v>
      </c>
      <c r="F88" s="40"/>
    </row>
    <row r="89" spans="1:6" ht="33.75" customHeight="1" thickBot="1">
      <c r="A89" s="7" t="s">
        <v>85</v>
      </c>
      <c r="B89" s="8">
        <v>426822</v>
      </c>
      <c r="C89" s="8" t="s">
        <v>128</v>
      </c>
      <c r="D89" s="9">
        <v>36568</v>
      </c>
      <c r="E89" s="26">
        <v>9924</v>
      </c>
      <c r="F89" s="40"/>
    </row>
    <row r="90" spans="1:6" ht="48" customHeight="1" thickBot="1">
      <c r="A90" s="7" t="s">
        <v>86</v>
      </c>
      <c r="B90" s="8">
        <v>426911</v>
      </c>
      <c r="C90" s="8" t="s">
        <v>131</v>
      </c>
      <c r="D90" s="9">
        <v>7887.14</v>
      </c>
      <c r="E90" s="26">
        <v>187417.4</v>
      </c>
      <c r="F90" s="40"/>
    </row>
    <row r="91" spans="1:6" ht="21.75" customHeight="1" thickBot="1">
      <c r="A91" s="12"/>
      <c r="B91" s="13">
        <v>482000</v>
      </c>
      <c r="C91" s="13" t="s">
        <v>48</v>
      </c>
      <c r="D91" s="14">
        <f>SUM(D92:D93)</f>
        <v>0</v>
      </c>
      <c r="E91" s="14">
        <f>SUM(E92:E93)</f>
        <v>22173</v>
      </c>
      <c r="F91" s="51"/>
    </row>
    <row r="92" spans="1:6" ht="19.5" customHeight="1" thickBot="1">
      <c r="A92" s="7" t="s">
        <v>6</v>
      </c>
      <c r="B92" s="8">
        <v>482131</v>
      </c>
      <c r="C92" s="8" t="s">
        <v>132</v>
      </c>
      <c r="D92" s="17"/>
      <c r="E92" s="26">
        <v>9764</v>
      </c>
      <c r="F92" s="40"/>
    </row>
    <row r="93" spans="1:6" ht="19.5" customHeight="1" thickBot="1">
      <c r="A93" s="7" t="s">
        <v>8</v>
      </c>
      <c r="B93" s="8">
        <v>482251</v>
      </c>
      <c r="C93" s="8" t="s">
        <v>133</v>
      </c>
      <c r="D93" s="9"/>
      <c r="E93" s="26">
        <v>12409</v>
      </c>
      <c r="F93" s="40"/>
    </row>
    <row r="94" spans="1:6" ht="23.25" customHeight="1" thickBot="1">
      <c r="A94" s="12"/>
      <c r="B94" s="13">
        <v>512000</v>
      </c>
      <c r="C94" s="13" t="s">
        <v>49</v>
      </c>
      <c r="D94" s="14">
        <f>SUM(D95:D102)</f>
        <v>2999550</v>
      </c>
      <c r="E94" s="14">
        <f>SUM(E95:E102)</f>
        <v>283119.84999999998</v>
      </c>
      <c r="F94" s="51"/>
    </row>
    <row r="95" spans="1:6" ht="18.75" customHeight="1" thickBot="1">
      <c r="A95" s="43"/>
      <c r="B95" s="44">
        <v>512111</v>
      </c>
      <c r="C95" s="44" t="s">
        <v>134</v>
      </c>
      <c r="D95" s="45">
        <v>615000</v>
      </c>
      <c r="E95" s="46"/>
      <c r="F95" s="54"/>
    </row>
    <row r="96" spans="1:6" ht="18" customHeight="1" thickBot="1">
      <c r="A96" s="43"/>
      <c r="B96" s="44">
        <v>512211</v>
      </c>
      <c r="C96" s="44" t="s">
        <v>135</v>
      </c>
      <c r="D96" s="45"/>
      <c r="E96" s="46">
        <v>148200</v>
      </c>
      <c r="F96" s="54"/>
    </row>
    <row r="97" spans="1:6" ht="33.75" customHeight="1" thickBot="1">
      <c r="A97" s="43"/>
      <c r="B97" s="44">
        <v>512211</v>
      </c>
      <c r="C97" s="44" t="s">
        <v>136</v>
      </c>
      <c r="D97" s="45"/>
      <c r="E97" s="46">
        <v>93795.85</v>
      </c>
      <c r="F97" s="54"/>
    </row>
    <row r="98" spans="1:6" ht="18.75" customHeight="1" thickBot="1">
      <c r="A98" s="43"/>
      <c r="B98" s="44">
        <v>512222</v>
      </c>
      <c r="C98" s="44" t="s">
        <v>137</v>
      </c>
      <c r="D98" s="45"/>
      <c r="E98" s="46">
        <v>13990</v>
      </c>
      <c r="F98" s="54"/>
    </row>
    <row r="99" spans="1:6" ht="17.25" customHeight="1" thickBot="1">
      <c r="A99" s="43"/>
      <c r="B99" s="44">
        <v>512251</v>
      </c>
      <c r="C99" s="44" t="s">
        <v>138</v>
      </c>
      <c r="D99" s="45"/>
      <c r="E99" s="46">
        <v>14398</v>
      </c>
      <c r="F99" s="54"/>
    </row>
    <row r="100" spans="1:6" ht="16.5" customHeight="1" thickBot="1">
      <c r="A100" s="43"/>
      <c r="B100" s="44">
        <v>512631</v>
      </c>
      <c r="C100" s="44" t="s">
        <v>139</v>
      </c>
      <c r="D100" s="45">
        <v>2189568</v>
      </c>
      <c r="E100" s="46"/>
      <c r="F100" s="54"/>
    </row>
    <row r="101" spans="1:6" ht="33.75" customHeight="1" thickBot="1">
      <c r="A101" s="43"/>
      <c r="B101" s="44">
        <v>512631</v>
      </c>
      <c r="C101" s="44" t="s">
        <v>140</v>
      </c>
      <c r="D101" s="45"/>
      <c r="E101" s="46">
        <v>12736</v>
      </c>
      <c r="F101" s="54"/>
    </row>
    <row r="102" spans="1:6" ht="18" customHeight="1" thickBot="1">
      <c r="A102" s="7" t="s">
        <v>6</v>
      </c>
      <c r="B102" s="8">
        <v>512931</v>
      </c>
      <c r="C102" s="8" t="s">
        <v>141</v>
      </c>
      <c r="D102" s="9">
        <v>194982</v>
      </c>
      <c r="E102" s="26"/>
      <c r="F102" s="40"/>
    </row>
    <row r="103" spans="1:6" ht="21.75" customHeight="1" thickBot="1">
      <c r="A103" s="12"/>
      <c r="B103" s="13"/>
      <c r="C103" s="13" t="s">
        <v>50</v>
      </c>
      <c r="D103" s="14">
        <f>SUM(D6+D17+D33+D39+D55+D69+D76+D91+D94)</f>
        <v>32910599.16</v>
      </c>
      <c r="E103" s="14">
        <f>SUM(E6+E17+E33+E39+E55+E69+E76+E91+E94)</f>
        <v>4227468.22</v>
      </c>
      <c r="F103" s="14">
        <f>SUM(F6+F17+F33+F39+F55+F69+F76+F91+F94)</f>
        <v>59000</v>
      </c>
    </row>
    <row r="105" spans="1:6">
      <c r="A105" s="59" t="s">
        <v>147</v>
      </c>
      <c r="B105" s="60"/>
      <c r="C105" s="60"/>
      <c r="D105" s="60"/>
      <c r="E105" s="60"/>
      <c r="F105" s="60"/>
    </row>
    <row r="106" spans="1:6">
      <c r="A106" s="60"/>
      <c r="B106" s="60"/>
      <c r="C106" s="60"/>
      <c r="D106" s="60"/>
      <c r="E106" s="60"/>
      <c r="F106" s="60"/>
    </row>
    <row r="107" spans="1:6">
      <c r="A107" s="60"/>
      <c r="B107" s="60"/>
      <c r="C107" s="60"/>
      <c r="D107" s="60"/>
      <c r="E107" s="60"/>
      <c r="F107" s="60"/>
    </row>
    <row r="108" spans="1:6">
      <c r="A108" s="60"/>
      <c r="B108" s="60"/>
      <c r="C108" s="60"/>
      <c r="D108" s="60"/>
      <c r="E108" s="60"/>
      <c r="F108" s="60"/>
    </row>
    <row r="109" spans="1:6">
      <c r="A109" s="60"/>
      <c r="B109" s="60"/>
      <c r="C109" s="60"/>
      <c r="D109" s="60"/>
      <c r="E109" s="60"/>
      <c r="F109" s="60"/>
    </row>
    <row r="110" spans="1:6">
      <c r="A110" s="60"/>
      <c r="B110" s="60"/>
      <c r="C110" s="60"/>
      <c r="D110" s="60"/>
      <c r="E110" s="60"/>
      <c r="F110" s="60"/>
    </row>
    <row r="111" spans="1:6">
      <c r="A111" s="60"/>
      <c r="B111" s="60"/>
      <c r="C111" s="60"/>
      <c r="D111" s="60"/>
      <c r="E111" s="60"/>
      <c r="F111" s="60"/>
    </row>
    <row r="112" spans="1:6">
      <c r="A112" s="60"/>
      <c r="B112" s="60"/>
      <c r="C112" s="60"/>
      <c r="D112" s="60"/>
      <c r="E112" s="60"/>
      <c r="F112" s="60"/>
    </row>
    <row r="113" spans="1:9">
      <c r="A113" s="60"/>
      <c r="B113" s="60"/>
      <c r="C113" s="60"/>
      <c r="D113" s="60"/>
      <c r="E113" s="60"/>
      <c r="F113" s="60"/>
    </row>
    <row r="114" spans="1:9">
      <c r="A114" s="60"/>
      <c r="B114" s="60"/>
      <c r="C114" s="60"/>
      <c r="D114" s="60"/>
      <c r="E114" s="60"/>
      <c r="F114" s="60"/>
    </row>
    <row r="115" spans="1:9">
      <c r="A115" s="60"/>
      <c r="B115" s="60"/>
      <c r="C115" s="60"/>
      <c r="D115" s="60"/>
      <c r="E115" s="60"/>
      <c r="F115" s="60"/>
    </row>
    <row r="116" spans="1:9" ht="95.25" customHeight="1">
      <c r="A116" s="60"/>
      <c r="B116" s="60"/>
      <c r="C116" s="60"/>
      <c r="D116" s="60"/>
      <c r="E116" s="60"/>
      <c r="F116" s="60"/>
    </row>
    <row r="117" spans="1:9">
      <c r="I117" s="47"/>
    </row>
    <row r="118" spans="1:9" ht="31.5">
      <c r="A118" s="48"/>
      <c r="B118" s="48"/>
      <c r="C118" s="49" t="s">
        <v>142</v>
      </c>
      <c r="D118" s="48"/>
      <c r="E118" s="48"/>
      <c r="F118" s="48"/>
    </row>
    <row r="119" spans="1:9">
      <c r="A119" s="48"/>
      <c r="B119" s="48"/>
      <c r="C119" s="48"/>
      <c r="D119" s="48"/>
      <c r="E119" s="48"/>
      <c r="F119" s="48"/>
    </row>
    <row r="120" spans="1:9" ht="60.75" customHeight="1">
      <c r="B120" s="61" t="s">
        <v>143</v>
      </c>
      <c r="C120" s="62"/>
      <c r="D120" s="63" t="s">
        <v>144</v>
      </c>
      <c r="E120" s="64"/>
      <c r="F120" s="64"/>
    </row>
    <row r="121" spans="1:9">
      <c r="B121" s="48"/>
      <c r="C121" s="48"/>
      <c r="D121" s="48"/>
      <c r="E121" s="48"/>
      <c r="F121" s="48"/>
    </row>
  </sheetData>
  <mergeCells count="10">
    <mergeCell ref="A105:F116"/>
    <mergeCell ref="B120:C120"/>
    <mergeCell ref="D120:F120"/>
    <mergeCell ref="A2:F2"/>
    <mergeCell ref="D3:D4"/>
    <mergeCell ref="E3:E4"/>
    <mergeCell ref="A3:A4"/>
    <mergeCell ref="B3:B4"/>
    <mergeCell ref="C3:C4"/>
    <mergeCell ref="F3:F4"/>
  </mergeCells>
  <pageMargins left="1.36" right="0.70866141732283472" top="0.31" bottom="0.31" header="0.31496062992125984" footer="0.31496062992125984"/>
  <pageSetup paperSize="9" orientation="landscape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PRIHODI</vt:lpstr>
      <vt:lpstr>RASHODI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Vladana</dc:creator>
  <cp:lastModifiedBy>Vladana</cp:lastModifiedBy>
  <cp:lastPrinted>2014-02-25T09:09:57Z</cp:lastPrinted>
  <dcterms:created xsi:type="dcterms:W3CDTF">2014-02-20T11:21:56Z</dcterms:created>
  <dcterms:modified xsi:type="dcterms:W3CDTF">2015-04-15T08:19:28Z</dcterms:modified>
</cp:coreProperties>
</file>